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2024\الاثنين 30-12-2024\"/>
    </mc:Choice>
  </mc:AlternateContent>
  <xr:revisionPtr revIDLastSave="0" documentId="13_ncr:1_{4F662D6A-771F-42A5-9BD1-E73E0D0AF438}" xr6:coauthVersionLast="47" xr6:coauthVersionMax="47" xr10:uidLastSave="{00000000-0000-0000-0000-000000000000}"/>
  <bookViews>
    <workbookView xWindow="-120" yWindow="-120" windowWidth="20730" windowHeight="11160" xr2:uid="{00000000-000D-0000-FFFF-FFFF00000000}"/>
  </bookViews>
  <sheets>
    <sheet name="sheet 1" sheetId="1" r:id="rId1"/>
  </sheets>
  <definedNames>
    <definedName name="_xlnm._FilterDatabase" localSheetId="0" hidden="1">'sheet 1'!#REF!</definedName>
    <definedName name="_ftn1" localSheetId="0">'sheet 1'!#REF!</definedName>
    <definedName name="_ftnref1" localSheetId="0">'sheet 1'!#REF!</definedName>
    <definedName name="_Hlk107399339" localSheetId="0">'sheet 1'!$A$1140</definedName>
    <definedName name="_Hlk107775037" localSheetId="0">'sheet 1'!$A$386</definedName>
    <definedName name="_Hlk107834640" localSheetId="0">'sheet 1'!$A$788</definedName>
    <definedName name="_Hlk112744541" localSheetId="0">'sheet 1'!$A$1511</definedName>
    <definedName name="_Hlk133218344" localSheetId="0">'sheet 1'!#REF!</definedName>
    <definedName name="_Hlk140146080" localSheetId="0">'sheet 1'!$B$2549</definedName>
    <definedName name="_Hlk166069824" localSheetId="0">'sheet 1'!$A$2411</definedName>
    <definedName name="_Hlk166071861" localSheetId="0">'sheet 1'!$A$2128</definedName>
    <definedName name="_Hlk68435188" localSheetId="0">'sheet 1'!#REF!</definedName>
    <definedName name="_Hlk70466018" localSheetId="0">'sheet 1'!$F$626</definedName>
    <definedName name="_Hlk70466043" localSheetId="0">'sheet 1'!$F$625</definedName>
    <definedName name="_Hlk75951362" localSheetId="0">'sheet 1'!#REF!</definedName>
    <definedName name="_Toc106351332" localSheetId="0">'sheet 1'!#REF!</definedName>
    <definedName name="_Toc38748605" localSheetId="0">'sheet 1'!$A$846</definedName>
    <definedName name="_Toc38748606" localSheetId="0">'sheet 1'!$A$847</definedName>
    <definedName name="_Toc38748607" localSheetId="0">'sheet 1'!$A$856</definedName>
    <definedName name="_Toc38748608" localSheetId="0">'sheet 1'!$A$857</definedName>
    <definedName name="_Toc38748609" localSheetId="0">'sheet 1'!$A$868</definedName>
    <definedName name="_Toc38748610" localSheetId="0">'sheet 1'!$A$870</definedName>
    <definedName name="_Toc38748611" localSheetId="0">'sheet 1'!$A$883</definedName>
    <definedName name="_Toc38748663" localSheetId="0">'sheet 1'!$A$2412</definedName>
    <definedName name="_Toc38748664" localSheetId="0">'sheet 1'!$A$2413</definedName>
    <definedName name="_Toc38748666" localSheetId="0">'sheet 1'!$A$2445</definedName>
    <definedName name="_Toc70583511" localSheetId="0">'sheet 1'!$A$360</definedName>
    <definedName name="_Toc72703734" localSheetId="0">'sheet 1'!$A$362</definedName>
    <definedName name="_Toc72703738" localSheetId="0">'sheet 1'!$A$432</definedName>
    <definedName name="_Toc72704138" localSheetId="0">'sheet 1'!$A$414</definedName>
    <definedName name="_Toc72704140" localSheetId="0">'sheet 1'!$A$431</definedName>
    <definedName name="_Toc99606475" localSheetId="0">'sheet 1'!$A$16</definedName>
    <definedName name="_Toc99606685" localSheetId="0">'sheet 1'!$A$16</definedName>
    <definedName name="_Toc99606696" localSheetId="0">'sheet 1'!$A$361</definedName>
    <definedName name="_Toc99606699" localSheetId="0">'sheet 1'!$A$415</definedName>
    <definedName name="_Toc99606786" localSheetId="0">'sheet 1'!$A$2494</definedName>
    <definedName name="_Toc99606787" localSheetId="0">'sheet 1'!$A$2495</definedName>
    <definedName name="_Toc99606790" localSheetId="0">'sheet 1'!$A$2444</definedName>
    <definedName name="_Toc99606794" localSheetId="0">'sheet 1'!$A$2639</definedName>
    <definedName name="_Toc99606795" localSheetId="0">'sheet 1'!$A$2640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94" i="1" l="1"/>
  <c r="I1900" i="1"/>
  <c r="K1577" i="1"/>
  <c r="E1538" i="1"/>
  <c r="E1495" i="1"/>
  <c r="D1495" i="1"/>
  <c r="B1474" i="1"/>
  <c r="G1394" i="1"/>
  <c r="H1358" i="1"/>
  <c r="I1358" i="1"/>
  <c r="I1151" i="1"/>
  <c r="C1084" i="1"/>
  <c r="C1122" i="1"/>
  <c r="C1069" i="1"/>
  <c r="C1059" i="1"/>
  <c r="B1041" i="1"/>
  <c r="B1022" i="1"/>
  <c r="B1003" i="1"/>
  <c r="B962" i="1"/>
  <c r="B939" i="1"/>
  <c r="B877" i="1"/>
  <c r="D828" i="1"/>
  <c r="H829" i="1"/>
  <c r="H830" i="1"/>
  <c r="H831" i="1"/>
  <c r="H832" i="1"/>
  <c r="H828" i="1"/>
  <c r="D829" i="1"/>
  <c r="D830" i="1"/>
  <c r="D831" i="1"/>
  <c r="D832" i="1"/>
  <c r="H814" i="1"/>
  <c r="H815" i="1"/>
  <c r="H816" i="1"/>
  <c r="H817" i="1"/>
  <c r="H813" i="1"/>
  <c r="D814" i="1"/>
  <c r="D815" i="1"/>
  <c r="D816" i="1"/>
  <c r="D817" i="1"/>
  <c r="D813" i="1"/>
  <c r="H796" i="1"/>
  <c r="H797" i="1"/>
  <c r="H798" i="1"/>
  <c r="H799" i="1"/>
  <c r="H795" i="1"/>
  <c r="D796" i="1"/>
  <c r="D797" i="1"/>
  <c r="D798" i="1"/>
  <c r="D799" i="1"/>
  <c r="D795" i="1"/>
  <c r="H780" i="1"/>
  <c r="H781" i="1"/>
  <c r="H782" i="1"/>
  <c r="H783" i="1"/>
  <c r="H779" i="1"/>
  <c r="D780" i="1"/>
  <c r="D781" i="1"/>
  <c r="D782" i="1"/>
  <c r="D783" i="1"/>
  <c r="D779" i="1"/>
  <c r="D596" i="1"/>
  <c r="D597" i="1"/>
  <c r="D598" i="1"/>
  <c r="D599" i="1"/>
  <c r="D600" i="1"/>
  <c r="D595" i="1"/>
  <c r="E567" i="1"/>
  <c r="E566" i="1"/>
  <c r="E564" i="1"/>
  <c r="E563" i="1"/>
  <c r="E561" i="1"/>
  <c r="E560" i="1"/>
  <c r="E558" i="1"/>
  <c r="E557" i="1"/>
  <c r="E555" i="1"/>
  <c r="E554" i="1"/>
  <c r="D568" i="1"/>
  <c r="C568" i="1"/>
  <c r="D565" i="1"/>
  <c r="C565" i="1"/>
  <c r="D562" i="1"/>
  <c r="C562" i="1"/>
  <c r="D559" i="1"/>
  <c r="C559" i="1"/>
  <c r="D556" i="1"/>
  <c r="C556" i="1"/>
  <c r="E552" i="1"/>
  <c r="E551" i="1"/>
  <c r="D553" i="1"/>
  <c r="C553" i="1"/>
  <c r="D539" i="1"/>
  <c r="D540" i="1"/>
  <c r="D541" i="1"/>
  <c r="D542" i="1"/>
  <c r="D543" i="1"/>
  <c r="D538" i="1"/>
  <c r="G482" i="1"/>
  <c r="G483" i="1"/>
  <c r="G484" i="1"/>
  <c r="G485" i="1"/>
  <c r="G486" i="1"/>
  <c r="G481" i="1"/>
  <c r="D482" i="1"/>
  <c r="D483" i="1"/>
  <c r="D484" i="1"/>
  <c r="D485" i="1"/>
  <c r="D486" i="1"/>
  <c r="D481" i="1"/>
  <c r="C436" i="1"/>
  <c r="D436" i="1"/>
  <c r="E436" i="1"/>
  <c r="F436" i="1"/>
  <c r="G436" i="1"/>
  <c r="B436" i="1"/>
  <c r="G419" i="1"/>
  <c r="G420" i="1"/>
  <c r="G421" i="1"/>
  <c r="G418" i="1"/>
  <c r="E565" i="1" l="1"/>
  <c r="I780" i="1"/>
  <c r="F1495" i="1"/>
  <c r="E556" i="1"/>
  <c r="E568" i="1"/>
  <c r="J1358" i="1"/>
  <c r="I783" i="1"/>
  <c r="I782" i="1"/>
  <c r="I781" i="1"/>
  <c r="E559" i="1"/>
  <c r="E562" i="1"/>
  <c r="E553" i="1"/>
  <c r="C1819" i="1"/>
  <c r="C1820" i="1"/>
  <c r="C1821" i="1"/>
  <c r="C1822" i="1"/>
  <c r="C1823" i="1"/>
  <c r="B1437" i="1"/>
  <c r="C1417" i="1"/>
  <c r="D1417" i="1"/>
  <c r="E1417" i="1"/>
  <c r="B1417" i="1"/>
  <c r="J1152" i="1"/>
  <c r="J1153" i="1"/>
  <c r="J1154" i="1"/>
  <c r="J1155" i="1"/>
  <c r="J1156" i="1"/>
  <c r="J1151" i="1"/>
  <c r="K1151" i="1" s="1"/>
  <c r="I1152" i="1"/>
  <c r="I1153" i="1"/>
  <c r="I1154" i="1"/>
  <c r="I1155" i="1"/>
  <c r="I1156" i="1"/>
  <c r="C1022" i="1"/>
  <c r="D1022" i="1"/>
  <c r="E1022" i="1"/>
  <c r="F1022" i="1"/>
  <c r="G1022" i="1"/>
  <c r="C264" i="1"/>
  <c r="C258" i="1"/>
  <c r="C252" i="1"/>
  <c r="C246" i="1"/>
  <c r="C240" i="1"/>
  <c r="C234" i="1"/>
  <c r="H200" i="1"/>
  <c r="H199" i="1"/>
  <c r="H198" i="1"/>
  <c r="H197" i="1"/>
  <c r="H196" i="1"/>
  <c r="H195" i="1"/>
  <c r="C99" i="1"/>
  <c r="E99" i="1"/>
  <c r="F99" i="1"/>
  <c r="B99" i="1"/>
  <c r="G63" i="1"/>
  <c r="G64" i="1"/>
  <c r="G65" i="1"/>
  <c r="G66" i="1"/>
  <c r="G67" i="1"/>
  <c r="G68" i="1"/>
  <c r="G69" i="1"/>
  <c r="G70" i="1"/>
  <c r="G71" i="1"/>
  <c r="G72" i="1"/>
  <c r="G73" i="1"/>
  <c r="G62" i="1"/>
  <c r="E74" i="1"/>
  <c r="F74" i="1"/>
  <c r="C74" i="1"/>
  <c r="B74" i="1"/>
  <c r="D63" i="1"/>
  <c r="D64" i="1"/>
  <c r="D65" i="1"/>
  <c r="D66" i="1"/>
  <c r="D67" i="1"/>
  <c r="D68" i="1"/>
  <c r="D69" i="1"/>
  <c r="D70" i="1"/>
  <c r="D71" i="1"/>
  <c r="D72" i="1"/>
  <c r="D73" i="1"/>
  <c r="D62" i="1"/>
  <c r="K44" i="1"/>
  <c r="K45" i="1"/>
  <c r="K46" i="1"/>
  <c r="K47" i="1"/>
  <c r="K48" i="1"/>
  <c r="K43" i="1"/>
  <c r="F44" i="1"/>
  <c r="F45" i="1"/>
  <c r="F46" i="1"/>
  <c r="F47" i="1"/>
  <c r="F48" i="1"/>
  <c r="F43" i="1"/>
  <c r="B2612" i="1"/>
  <c r="B2586" i="1"/>
  <c r="D2542" i="1"/>
  <c r="E2542" i="1"/>
  <c r="F2542" i="1"/>
  <c r="C2542" i="1"/>
  <c r="C2509" i="1"/>
  <c r="B2509" i="1"/>
  <c r="F2481" i="1"/>
  <c r="F2483" i="1"/>
  <c r="F2479" i="1"/>
  <c r="F2477" i="1"/>
  <c r="F2475" i="1"/>
  <c r="F2464" i="1"/>
  <c r="G2464" i="1"/>
  <c r="C2464" i="1"/>
  <c r="D2464" i="1"/>
  <c r="E2464" i="1"/>
  <c r="B2464" i="1"/>
  <c r="B2434" i="1"/>
  <c r="F2434" i="1"/>
  <c r="D2434" i="1"/>
  <c r="E2434" i="1"/>
  <c r="C2434" i="1"/>
  <c r="F2404" i="1"/>
  <c r="E2404" i="1"/>
  <c r="D2404" i="1"/>
  <c r="C2404" i="1"/>
  <c r="B2404" i="1"/>
  <c r="C2371" i="1"/>
  <c r="D2371" i="1"/>
  <c r="E2371" i="1"/>
  <c r="F2371" i="1"/>
  <c r="B2371" i="1"/>
  <c r="C2339" i="1"/>
  <c r="D2339" i="1"/>
  <c r="E2339" i="1"/>
  <c r="F2339" i="1"/>
  <c r="B2339" i="1"/>
  <c r="B2312" i="1"/>
  <c r="K2276" i="1"/>
  <c r="H2276" i="1"/>
  <c r="I2276" i="1"/>
  <c r="J2276" i="1"/>
  <c r="F2276" i="1"/>
  <c r="G2276" i="1"/>
  <c r="C2276" i="1"/>
  <c r="D2276" i="1"/>
  <c r="E2276" i="1"/>
  <c r="B2276" i="1"/>
  <c r="F2234" i="1"/>
  <c r="G2234" i="1"/>
  <c r="C2234" i="1"/>
  <c r="D2234" i="1"/>
  <c r="E2234" i="1"/>
  <c r="B2234" i="1"/>
  <c r="F2221" i="1"/>
  <c r="G2221" i="1"/>
  <c r="C2221" i="1"/>
  <c r="D2221" i="1"/>
  <c r="E2221" i="1"/>
  <c r="B2221" i="1"/>
  <c r="H2172" i="1"/>
  <c r="H2170" i="1"/>
  <c r="E2172" i="1"/>
  <c r="E2170" i="1"/>
  <c r="D2160" i="1"/>
  <c r="B2150" i="1"/>
  <c r="B2134" i="1"/>
  <c r="B2124" i="1"/>
  <c r="F2111" i="1"/>
  <c r="G2111" i="1"/>
  <c r="C2111" i="1"/>
  <c r="D2111" i="1"/>
  <c r="E2111" i="1"/>
  <c r="B2111" i="1"/>
  <c r="F2094" i="1"/>
  <c r="C2094" i="1"/>
  <c r="D2094" i="1"/>
  <c r="E2094" i="1"/>
  <c r="B2094" i="1"/>
  <c r="H2058" i="1"/>
  <c r="H2059" i="1"/>
  <c r="H2060" i="1"/>
  <c r="H2061" i="1"/>
  <c r="H2062" i="1"/>
  <c r="H2057" i="1"/>
  <c r="H2042" i="1"/>
  <c r="H2043" i="1"/>
  <c r="H2044" i="1"/>
  <c r="H2045" i="1"/>
  <c r="H2046" i="1"/>
  <c r="H2041" i="1"/>
  <c r="C2012" i="1"/>
  <c r="D2012" i="1"/>
  <c r="E2012" i="1"/>
  <c r="F2012" i="1"/>
  <c r="G2012" i="1"/>
  <c r="B2012" i="1"/>
  <c r="F1951" i="1"/>
  <c r="B1951" i="1"/>
  <c r="C1951" i="1"/>
  <c r="D1951" i="1"/>
  <c r="E1948" i="1"/>
  <c r="E1949" i="1"/>
  <c r="E1950" i="1"/>
  <c r="E1945" i="1"/>
  <c r="E1946" i="1"/>
  <c r="E1947" i="1"/>
  <c r="E1944" i="1"/>
  <c r="E1943" i="1"/>
  <c r="E1942" i="1"/>
  <c r="E1941" i="1"/>
  <c r="E1940" i="1"/>
  <c r="E1939" i="1"/>
  <c r="E1922" i="1"/>
  <c r="E1923" i="1"/>
  <c r="E1924" i="1"/>
  <c r="E1925" i="1"/>
  <c r="E1926" i="1"/>
  <c r="E1921" i="1"/>
  <c r="I1903" i="1"/>
  <c r="I1904" i="1"/>
  <c r="I1905" i="1"/>
  <c r="I1901" i="1"/>
  <c r="I1902" i="1"/>
  <c r="K1576" i="1"/>
  <c r="K1575" i="1"/>
  <c r="K1574" i="1"/>
  <c r="K1573" i="1"/>
  <c r="K1572" i="1"/>
  <c r="F1577" i="1"/>
  <c r="F1575" i="1"/>
  <c r="F1576" i="1"/>
  <c r="F1573" i="1"/>
  <c r="F1574" i="1"/>
  <c r="F1572" i="1"/>
  <c r="H1603" i="1"/>
  <c r="I1603" i="1"/>
  <c r="J1603" i="1"/>
  <c r="F1603" i="1"/>
  <c r="G1603" i="1"/>
  <c r="C1603" i="1"/>
  <c r="D1603" i="1"/>
  <c r="E1603" i="1"/>
  <c r="B1603" i="1"/>
  <c r="D1644" i="1"/>
  <c r="D1640" i="1"/>
  <c r="D1641" i="1"/>
  <c r="D1642" i="1"/>
  <c r="D1643" i="1"/>
  <c r="D1639" i="1"/>
  <c r="E1660" i="1"/>
  <c r="E1656" i="1"/>
  <c r="E1657" i="1"/>
  <c r="E1658" i="1"/>
  <c r="E1659" i="1"/>
  <c r="E1655" i="1"/>
  <c r="L1864" i="1"/>
  <c r="F1841" i="1"/>
  <c r="G1714" i="1"/>
  <c r="F1714" i="1"/>
  <c r="E1714" i="1"/>
  <c r="D1714" i="1"/>
  <c r="C1714" i="1"/>
  <c r="B1714" i="1"/>
  <c r="E1556" i="1"/>
  <c r="E1558" i="1"/>
  <c r="E1560" i="1"/>
  <c r="E1552" i="1"/>
  <c r="E1554" i="1"/>
  <c r="E1548" i="1"/>
  <c r="E1550" i="1"/>
  <c r="E1540" i="1"/>
  <c r="E1542" i="1"/>
  <c r="E1544" i="1"/>
  <c r="E1546" i="1"/>
  <c r="E1515" i="1"/>
  <c r="E1517" i="1"/>
  <c r="E1519" i="1"/>
  <c r="E1521" i="1"/>
  <c r="E1523" i="1"/>
  <c r="E1513" i="1"/>
  <c r="D1525" i="1"/>
  <c r="C1525" i="1"/>
  <c r="E1501" i="1"/>
  <c r="D1501" i="1"/>
  <c r="F1499" i="1"/>
  <c r="F1497" i="1"/>
  <c r="F1493" i="1"/>
  <c r="F1492" i="1"/>
  <c r="F1491" i="1"/>
  <c r="F1490" i="1"/>
  <c r="F1485" i="1"/>
  <c r="F1486" i="1"/>
  <c r="F1487" i="1"/>
  <c r="F1488" i="1"/>
  <c r="F1489" i="1"/>
  <c r="F1484" i="1"/>
  <c r="G1474" i="1"/>
  <c r="F1474" i="1"/>
  <c r="E1474" i="1"/>
  <c r="D1474" i="1"/>
  <c r="C1474" i="1"/>
  <c r="G1407" i="1"/>
  <c r="G1409" i="1"/>
  <c r="G1411" i="1"/>
  <c r="G1413" i="1"/>
  <c r="G1415" i="1"/>
  <c r="G1405" i="1"/>
  <c r="F1415" i="1"/>
  <c r="F1407" i="1"/>
  <c r="F1409" i="1"/>
  <c r="F1411" i="1"/>
  <c r="F1413" i="1"/>
  <c r="F1405" i="1"/>
  <c r="C1394" i="1"/>
  <c r="D1394" i="1"/>
  <c r="E1394" i="1"/>
  <c r="F1394" i="1"/>
  <c r="B1394" i="1"/>
  <c r="M1381" i="1"/>
  <c r="L1381" i="1"/>
  <c r="M1380" i="1"/>
  <c r="L1380" i="1"/>
  <c r="M1379" i="1"/>
  <c r="L1379" i="1"/>
  <c r="M1378" i="1"/>
  <c r="L1378" i="1"/>
  <c r="M1377" i="1"/>
  <c r="L1377" i="1"/>
  <c r="M1376" i="1"/>
  <c r="L1376" i="1"/>
  <c r="G1381" i="1"/>
  <c r="G1380" i="1"/>
  <c r="G1379" i="1"/>
  <c r="G1378" i="1"/>
  <c r="G1377" i="1"/>
  <c r="G1376" i="1"/>
  <c r="F1377" i="1"/>
  <c r="F1378" i="1"/>
  <c r="F1379" i="1"/>
  <c r="F1380" i="1"/>
  <c r="F1381" i="1"/>
  <c r="F1376" i="1"/>
  <c r="I1363" i="1"/>
  <c r="I1362" i="1"/>
  <c r="I1361" i="1"/>
  <c r="I1360" i="1"/>
  <c r="I1359" i="1"/>
  <c r="H1363" i="1"/>
  <c r="H1362" i="1"/>
  <c r="H1361" i="1"/>
  <c r="H1360" i="1"/>
  <c r="H1359" i="1"/>
  <c r="G1363" i="1"/>
  <c r="G1362" i="1"/>
  <c r="G1361" i="1"/>
  <c r="G1360" i="1"/>
  <c r="G1359" i="1"/>
  <c r="G1358" i="1"/>
  <c r="D1359" i="1"/>
  <c r="D1360" i="1"/>
  <c r="D1361" i="1"/>
  <c r="D1362" i="1"/>
  <c r="D1363" i="1"/>
  <c r="D1358" i="1"/>
  <c r="I1328" i="1"/>
  <c r="I1330" i="1"/>
  <c r="I1332" i="1"/>
  <c r="I1334" i="1"/>
  <c r="I1336" i="1"/>
  <c r="I1338" i="1"/>
  <c r="I1340" i="1"/>
  <c r="I1342" i="1"/>
  <c r="I1344" i="1"/>
  <c r="H1340" i="1"/>
  <c r="H1342" i="1"/>
  <c r="H1344" i="1"/>
  <c r="H1330" i="1"/>
  <c r="H1332" i="1"/>
  <c r="H1334" i="1"/>
  <c r="H1336" i="1"/>
  <c r="H1338" i="1"/>
  <c r="H1328" i="1"/>
  <c r="C1346" i="1"/>
  <c r="E1346" i="1"/>
  <c r="F1346" i="1"/>
  <c r="B1346" i="1"/>
  <c r="G1338" i="1"/>
  <c r="G1340" i="1"/>
  <c r="G1342" i="1"/>
  <c r="G1344" i="1"/>
  <c r="G1330" i="1"/>
  <c r="G1332" i="1"/>
  <c r="G1334" i="1"/>
  <c r="G1336" i="1"/>
  <c r="G1328" i="1"/>
  <c r="D1344" i="1"/>
  <c r="D1330" i="1"/>
  <c r="D1332" i="1"/>
  <c r="D1334" i="1"/>
  <c r="D1336" i="1"/>
  <c r="D1338" i="1"/>
  <c r="D1340" i="1"/>
  <c r="D1342" i="1"/>
  <c r="D1328" i="1"/>
  <c r="G1313" i="1"/>
  <c r="F1313" i="1"/>
  <c r="E1313" i="1"/>
  <c r="D1313" i="1"/>
  <c r="C1313" i="1"/>
  <c r="B1313" i="1"/>
  <c r="J1297" i="1"/>
  <c r="J1296" i="1"/>
  <c r="J1295" i="1"/>
  <c r="J1294" i="1"/>
  <c r="J1293" i="1"/>
  <c r="J1292" i="1"/>
  <c r="G1297" i="1"/>
  <c r="G1296" i="1"/>
  <c r="G1295" i="1"/>
  <c r="G1294" i="1"/>
  <c r="G1293" i="1"/>
  <c r="G1292" i="1"/>
  <c r="D1293" i="1"/>
  <c r="D1294" i="1"/>
  <c r="D1295" i="1"/>
  <c r="D1296" i="1"/>
  <c r="D1297" i="1"/>
  <c r="D1292" i="1"/>
  <c r="G1282" i="1"/>
  <c r="F1282" i="1"/>
  <c r="G1281" i="1"/>
  <c r="F1281" i="1"/>
  <c r="G1280" i="1"/>
  <c r="F1280" i="1"/>
  <c r="G1279" i="1"/>
  <c r="F1279" i="1"/>
  <c r="G1278" i="1"/>
  <c r="F1278" i="1"/>
  <c r="G1277" i="1"/>
  <c r="F1277" i="1"/>
  <c r="M1281" i="1"/>
  <c r="M1282" i="1"/>
  <c r="M1278" i="1"/>
  <c r="M1279" i="1"/>
  <c r="M1280" i="1"/>
  <c r="M1277" i="1"/>
  <c r="L1278" i="1"/>
  <c r="L1279" i="1"/>
  <c r="L1280" i="1"/>
  <c r="L1281" i="1"/>
  <c r="L1282" i="1"/>
  <c r="L1277" i="1"/>
  <c r="H1264" i="1"/>
  <c r="H1263" i="1"/>
  <c r="H1262" i="1"/>
  <c r="H1261" i="1"/>
  <c r="H1259" i="1"/>
  <c r="H1258" i="1"/>
  <c r="H1257" i="1"/>
  <c r="H1256" i="1"/>
  <c r="H1254" i="1"/>
  <c r="H1253" i="1"/>
  <c r="H1252" i="1"/>
  <c r="H1251" i="1"/>
  <c r="H1249" i="1"/>
  <c r="H1248" i="1"/>
  <c r="H1247" i="1"/>
  <c r="H1246" i="1"/>
  <c r="H1244" i="1"/>
  <c r="H1243" i="1"/>
  <c r="H1242" i="1"/>
  <c r="H1241" i="1"/>
  <c r="H1239" i="1"/>
  <c r="H1238" i="1"/>
  <c r="H1237" i="1"/>
  <c r="H1236" i="1"/>
  <c r="E1264" i="1"/>
  <c r="E1263" i="1"/>
  <c r="E1262" i="1"/>
  <c r="E1261" i="1"/>
  <c r="E1259" i="1"/>
  <c r="E1258" i="1"/>
  <c r="E1257" i="1"/>
  <c r="E1256" i="1"/>
  <c r="E1254" i="1"/>
  <c r="E1253" i="1"/>
  <c r="E1252" i="1"/>
  <c r="E1251" i="1"/>
  <c r="E1249" i="1"/>
  <c r="E1248" i="1"/>
  <c r="E1247" i="1"/>
  <c r="E1246" i="1"/>
  <c r="E1244" i="1"/>
  <c r="E1243" i="1"/>
  <c r="E1242" i="1"/>
  <c r="E1241" i="1"/>
  <c r="E1239" i="1"/>
  <c r="E1238" i="1"/>
  <c r="E1237" i="1"/>
  <c r="E1236" i="1"/>
  <c r="G1265" i="1"/>
  <c r="F1265" i="1"/>
  <c r="D1265" i="1"/>
  <c r="C1265" i="1"/>
  <c r="G1260" i="1"/>
  <c r="F1260" i="1"/>
  <c r="D1260" i="1"/>
  <c r="C1260" i="1"/>
  <c r="G1255" i="1"/>
  <c r="F1255" i="1"/>
  <c r="D1255" i="1"/>
  <c r="C1255" i="1"/>
  <c r="G1250" i="1"/>
  <c r="F1250" i="1"/>
  <c r="D1250" i="1"/>
  <c r="C1250" i="1"/>
  <c r="G1245" i="1"/>
  <c r="F1245" i="1"/>
  <c r="D1245" i="1"/>
  <c r="C1245" i="1"/>
  <c r="G1240" i="1"/>
  <c r="F1240" i="1"/>
  <c r="D1240" i="1"/>
  <c r="C1240" i="1"/>
  <c r="G1220" i="1"/>
  <c r="F1220" i="1"/>
  <c r="D1220" i="1"/>
  <c r="C1220" i="1"/>
  <c r="G1215" i="1"/>
  <c r="F1215" i="1"/>
  <c r="D1215" i="1"/>
  <c r="C1215" i="1"/>
  <c r="G1210" i="1"/>
  <c r="F1210" i="1"/>
  <c r="D1210" i="1"/>
  <c r="C1210" i="1"/>
  <c r="G1205" i="1"/>
  <c r="F1205" i="1"/>
  <c r="D1205" i="1"/>
  <c r="C1205" i="1"/>
  <c r="G1200" i="1"/>
  <c r="F1200" i="1"/>
  <c r="D1200" i="1"/>
  <c r="C1200" i="1"/>
  <c r="E1219" i="1"/>
  <c r="E1218" i="1"/>
  <c r="E1217" i="1"/>
  <c r="E1216" i="1"/>
  <c r="E1214" i="1"/>
  <c r="E1213" i="1"/>
  <c r="E1212" i="1"/>
  <c r="E1211" i="1"/>
  <c r="E1209" i="1"/>
  <c r="E1208" i="1"/>
  <c r="E1207" i="1"/>
  <c r="E1206" i="1"/>
  <c r="E1204" i="1"/>
  <c r="E1203" i="1"/>
  <c r="E1202" i="1"/>
  <c r="E1201" i="1"/>
  <c r="E1199" i="1"/>
  <c r="E1198" i="1"/>
  <c r="E1197" i="1"/>
  <c r="E1196" i="1"/>
  <c r="E1194" i="1"/>
  <c r="E1193" i="1"/>
  <c r="E1192" i="1"/>
  <c r="E1191" i="1"/>
  <c r="H1219" i="1"/>
  <c r="H1218" i="1"/>
  <c r="I1218" i="1" s="1"/>
  <c r="H1217" i="1"/>
  <c r="I1217" i="1" s="1"/>
  <c r="H1216" i="1"/>
  <c r="H1214" i="1"/>
  <c r="H1213" i="1"/>
  <c r="I1213" i="1" s="1"/>
  <c r="H1212" i="1"/>
  <c r="H1211" i="1"/>
  <c r="H1209" i="1"/>
  <c r="H1208" i="1"/>
  <c r="H1207" i="1"/>
  <c r="H1206" i="1"/>
  <c r="H1204" i="1"/>
  <c r="I1204" i="1" s="1"/>
  <c r="H1203" i="1"/>
  <c r="I1203" i="1" s="1"/>
  <c r="H1202" i="1"/>
  <c r="H1201" i="1"/>
  <c r="H1199" i="1"/>
  <c r="I1199" i="1" s="1"/>
  <c r="H1198" i="1"/>
  <c r="I1198" i="1" s="1"/>
  <c r="H1197" i="1"/>
  <c r="I1197" i="1" s="1"/>
  <c r="H1196" i="1"/>
  <c r="H1194" i="1"/>
  <c r="H1193" i="1"/>
  <c r="H1192" i="1"/>
  <c r="H1191" i="1"/>
  <c r="D1195" i="1"/>
  <c r="F1195" i="1"/>
  <c r="G1195" i="1"/>
  <c r="C1195" i="1"/>
  <c r="H1156" i="1"/>
  <c r="H1155" i="1"/>
  <c r="H1154" i="1"/>
  <c r="H1153" i="1"/>
  <c r="H1152" i="1"/>
  <c r="H1151" i="1"/>
  <c r="E1152" i="1"/>
  <c r="E1153" i="1"/>
  <c r="E1154" i="1"/>
  <c r="E1155" i="1"/>
  <c r="E1156" i="1"/>
  <c r="E1151" i="1"/>
  <c r="H1131" i="1"/>
  <c r="H1130" i="1"/>
  <c r="H1129" i="1"/>
  <c r="H1128" i="1"/>
  <c r="H1126" i="1"/>
  <c r="H1125" i="1"/>
  <c r="H1124" i="1"/>
  <c r="H1123" i="1"/>
  <c r="H1121" i="1"/>
  <c r="H1120" i="1"/>
  <c r="H1119" i="1"/>
  <c r="H1118" i="1"/>
  <c r="H1116" i="1"/>
  <c r="H1115" i="1"/>
  <c r="H1114" i="1"/>
  <c r="H1113" i="1"/>
  <c r="H1111" i="1"/>
  <c r="H1110" i="1"/>
  <c r="H1109" i="1"/>
  <c r="H1108" i="1"/>
  <c r="H1106" i="1"/>
  <c r="H1105" i="1"/>
  <c r="H1104" i="1"/>
  <c r="H1103" i="1"/>
  <c r="E1131" i="1"/>
  <c r="E1130" i="1"/>
  <c r="E1129" i="1"/>
  <c r="E1128" i="1"/>
  <c r="E1126" i="1"/>
  <c r="E1125" i="1"/>
  <c r="E1124" i="1"/>
  <c r="E1123" i="1"/>
  <c r="E1121" i="1"/>
  <c r="E1120" i="1"/>
  <c r="E1119" i="1"/>
  <c r="E1118" i="1"/>
  <c r="E1116" i="1"/>
  <c r="E1115" i="1"/>
  <c r="E1114" i="1"/>
  <c r="E1113" i="1"/>
  <c r="E1111" i="1"/>
  <c r="E1110" i="1"/>
  <c r="E1109" i="1"/>
  <c r="E1108" i="1"/>
  <c r="E1106" i="1"/>
  <c r="E1105" i="1"/>
  <c r="E1104" i="1"/>
  <c r="E1103" i="1"/>
  <c r="H1083" i="1"/>
  <c r="H1082" i="1"/>
  <c r="H1081" i="1"/>
  <c r="H1080" i="1"/>
  <c r="H1078" i="1"/>
  <c r="H1077" i="1"/>
  <c r="H1076" i="1"/>
  <c r="H1075" i="1"/>
  <c r="H1073" i="1"/>
  <c r="H1072" i="1"/>
  <c r="H1071" i="1"/>
  <c r="H1070" i="1"/>
  <c r="H1068" i="1"/>
  <c r="H1067" i="1"/>
  <c r="H1066" i="1"/>
  <c r="H1065" i="1"/>
  <c r="H1063" i="1"/>
  <c r="H1062" i="1"/>
  <c r="H1061" i="1"/>
  <c r="H1060" i="1"/>
  <c r="E1083" i="1"/>
  <c r="E1082" i="1"/>
  <c r="E1081" i="1"/>
  <c r="E1080" i="1"/>
  <c r="E1078" i="1"/>
  <c r="E1077" i="1"/>
  <c r="E1076" i="1"/>
  <c r="E1075" i="1"/>
  <c r="E1073" i="1"/>
  <c r="E1072" i="1"/>
  <c r="E1071" i="1"/>
  <c r="E1070" i="1"/>
  <c r="E1068" i="1"/>
  <c r="E1067" i="1"/>
  <c r="E1066" i="1"/>
  <c r="E1065" i="1"/>
  <c r="E1063" i="1"/>
  <c r="E1062" i="1"/>
  <c r="E1061" i="1"/>
  <c r="E1060" i="1"/>
  <c r="G1132" i="1"/>
  <c r="F1132" i="1"/>
  <c r="D1132" i="1"/>
  <c r="C1132" i="1"/>
  <c r="G1127" i="1"/>
  <c r="F1127" i="1"/>
  <c r="D1127" i="1"/>
  <c r="C1127" i="1"/>
  <c r="G1122" i="1"/>
  <c r="F1122" i="1"/>
  <c r="D1122" i="1"/>
  <c r="G1117" i="1"/>
  <c r="F1117" i="1"/>
  <c r="D1117" i="1"/>
  <c r="C1117" i="1"/>
  <c r="G1112" i="1"/>
  <c r="F1112" i="1"/>
  <c r="D1112" i="1"/>
  <c r="C1112" i="1"/>
  <c r="D1107" i="1"/>
  <c r="F1107" i="1"/>
  <c r="G1107" i="1"/>
  <c r="C1107" i="1"/>
  <c r="G1084" i="1"/>
  <c r="F1084" i="1"/>
  <c r="D1084" i="1"/>
  <c r="G1079" i="1"/>
  <c r="F1079" i="1"/>
  <c r="D1079" i="1"/>
  <c r="C1079" i="1"/>
  <c r="G1074" i="1"/>
  <c r="F1074" i="1"/>
  <c r="D1074" i="1"/>
  <c r="C1074" i="1"/>
  <c r="G1069" i="1"/>
  <c r="F1069" i="1"/>
  <c r="D1069" i="1"/>
  <c r="G1064" i="1"/>
  <c r="F1064" i="1"/>
  <c r="D1064" i="1"/>
  <c r="C1064" i="1"/>
  <c r="G1059" i="1"/>
  <c r="D1059" i="1"/>
  <c r="F1059" i="1"/>
  <c r="H1058" i="1"/>
  <c r="H1057" i="1"/>
  <c r="H1056" i="1"/>
  <c r="H1055" i="1"/>
  <c r="E1058" i="1"/>
  <c r="E1056" i="1"/>
  <c r="E1057" i="1"/>
  <c r="E1055" i="1"/>
  <c r="C1041" i="1"/>
  <c r="D1041" i="1"/>
  <c r="E1041" i="1"/>
  <c r="F1041" i="1"/>
  <c r="G1041" i="1"/>
  <c r="C1003" i="1"/>
  <c r="D1003" i="1"/>
  <c r="E1003" i="1"/>
  <c r="F1003" i="1"/>
  <c r="B974" i="1"/>
  <c r="G939" i="1"/>
  <c r="C939" i="1"/>
  <c r="D939" i="1"/>
  <c r="E939" i="1"/>
  <c r="F939" i="1"/>
  <c r="E904" i="1"/>
  <c r="D904" i="1"/>
  <c r="C904" i="1"/>
  <c r="E901" i="1"/>
  <c r="D901" i="1"/>
  <c r="C901" i="1"/>
  <c r="E898" i="1"/>
  <c r="D898" i="1"/>
  <c r="C898" i="1"/>
  <c r="E895" i="1"/>
  <c r="D895" i="1"/>
  <c r="C895" i="1"/>
  <c r="E892" i="1"/>
  <c r="D892" i="1"/>
  <c r="C892" i="1"/>
  <c r="E889" i="1"/>
  <c r="D889" i="1"/>
  <c r="C889" i="1"/>
  <c r="C877" i="1"/>
  <c r="D877" i="1"/>
  <c r="E877" i="1"/>
  <c r="F877" i="1"/>
  <c r="G877" i="1"/>
  <c r="C865" i="1"/>
  <c r="D865" i="1"/>
  <c r="E865" i="1"/>
  <c r="F865" i="1"/>
  <c r="G865" i="1"/>
  <c r="B865" i="1"/>
  <c r="F765" i="1"/>
  <c r="F762" i="1"/>
  <c r="F763" i="1"/>
  <c r="F764" i="1"/>
  <c r="F761" i="1"/>
  <c r="C691" i="1"/>
  <c r="D691" i="1"/>
  <c r="E691" i="1"/>
  <c r="F691" i="1"/>
  <c r="G691" i="1"/>
  <c r="B691" i="1"/>
  <c r="G584" i="1"/>
  <c r="G582" i="1"/>
  <c r="G583" i="1"/>
  <c r="G580" i="1"/>
  <c r="G581" i="1"/>
  <c r="G579" i="1"/>
  <c r="B526" i="1"/>
  <c r="B514" i="1"/>
  <c r="C501" i="1"/>
  <c r="D501" i="1"/>
  <c r="E501" i="1"/>
  <c r="F501" i="1"/>
  <c r="G501" i="1"/>
  <c r="B501" i="1"/>
  <c r="B469" i="1"/>
  <c r="G456" i="1"/>
  <c r="E456" i="1"/>
  <c r="F456" i="1"/>
  <c r="C456" i="1"/>
  <c r="D456" i="1"/>
  <c r="B456" i="1"/>
  <c r="F422" i="1"/>
  <c r="D422" i="1"/>
  <c r="E422" i="1"/>
  <c r="C422" i="1"/>
  <c r="E409" i="1"/>
  <c r="C409" i="1"/>
  <c r="D409" i="1"/>
  <c r="B409" i="1"/>
  <c r="F408" i="1"/>
  <c r="F402" i="1"/>
  <c r="F403" i="1"/>
  <c r="F404" i="1"/>
  <c r="F405" i="1"/>
  <c r="F406" i="1"/>
  <c r="F407" i="1"/>
  <c r="F398" i="1"/>
  <c r="F399" i="1"/>
  <c r="F400" i="1"/>
  <c r="F401" i="1"/>
  <c r="F395" i="1"/>
  <c r="F396" i="1"/>
  <c r="F397" i="1"/>
  <c r="F392" i="1"/>
  <c r="F393" i="1"/>
  <c r="F394" i="1"/>
  <c r="F391" i="1"/>
  <c r="B375" i="1"/>
  <c r="C375" i="1" s="1"/>
  <c r="D353" i="1"/>
  <c r="D352" i="1"/>
  <c r="D346" i="1"/>
  <c r="D347" i="1"/>
  <c r="D348" i="1"/>
  <c r="D349" i="1"/>
  <c r="D350" i="1"/>
  <c r="D351" i="1"/>
  <c r="D345" i="1"/>
  <c r="D342" i="1"/>
  <c r="D343" i="1"/>
  <c r="D344" i="1"/>
  <c r="D341" i="1"/>
  <c r="C354" i="1"/>
  <c r="B354" i="1"/>
  <c r="D322" i="1"/>
  <c r="C322" i="1"/>
  <c r="D318" i="1"/>
  <c r="C318" i="1"/>
  <c r="D314" i="1"/>
  <c r="C314" i="1"/>
  <c r="D310" i="1"/>
  <c r="C310" i="1"/>
  <c r="D306" i="1"/>
  <c r="C306" i="1"/>
  <c r="E321" i="1"/>
  <c r="E320" i="1"/>
  <c r="E319" i="1"/>
  <c r="E317" i="1"/>
  <c r="E316" i="1"/>
  <c r="E315" i="1"/>
  <c r="E313" i="1"/>
  <c r="E312" i="1"/>
  <c r="E311" i="1"/>
  <c r="E309" i="1"/>
  <c r="E308" i="1"/>
  <c r="E307" i="1"/>
  <c r="E305" i="1"/>
  <c r="E304" i="1"/>
  <c r="E303" i="1"/>
  <c r="E300" i="1"/>
  <c r="E301" i="1"/>
  <c r="E299" i="1"/>
  <c r="D302" i="1"/>
  <c r="C302" i="1"/>
  <c r="D285" i="1"/>
  <c r="D284" i="1"/>
  <c r="D283" i="1"/>
  <c r="D282" i="1"/>
  <c r="D281" i="1"/>
  <c r="D280" i="1"/>
  <c r="D279" i="1"/>
  <c r="D278" i="1"/>
  <c r="D277" i="1"/>
  <c r="D276" i="1"/>
  <c r="C286" i="1"/>
  <c r="B286" i="1"/>
  <c r="E202" i="1"/>
  <c r="F202" i="1"/>
  <c r="G202" i="1"/>
  <c r="C202" i="1"/>
  <c r="D202" i="1"/>
  <c r="B202" i="1"/>
  <c r="E181" i="1"/>
  <c r="E179" i="1"/>
  <c r="D183" i="1"/>
  <c r="C183" i="1"/>
  <c r="D177" i="1"/>
  <c r="C177" i="1"/>
  <c r="D171" i="1"/>
  <c r="C171" i="1"/>
  <c r="E175" i="1"/>
  <c r="E173" i="1"/>
  <c r="E169" i="1"/>
  <c r="E167" i="1"/>
  <c r="E163" i="1"/>
  <c r="E161" i="1"/>
  <c r="E157" i="1"/>
  <c r="D165" i="1"/>
  <c r="C165" i="1"/>
  <c r="D159" i="1"/>
  <c r="C159" i="1"/>
  <c r="E155" i="1"/>
  <c r="E151" i="1"/>
  <c r="E149" i="1"/>
  <c r="D153" i="1"/>
  <c r="C153" i="1"/>
  <c r="C122" i="1"/>
  <c r="D122" i="1"/>
  <c r="E122" i="1"/>
  <c r="F122" i="1"/>
  <c r="G122" i="1"/>
  <c r="B122" i="1"/>
  <c r="G98" i="1"/>
  <c r="G96" i="1"/>
  <c r="G97" i="1"/>
  <c r="G94" i="1"/>
  <c r="G95" i="1"/>
  <c r="G92" i="1"/>
  <c r="G93" i="1"/>
  <c r="G90" i="1"/>
  <c r="G91" i="1"/>
  <c r="G88" i="1"/>
  <c r="G89" i="1"/>
  <c r="G87" i="1"/>
  <c r="D94" i="1"/>
  <c r="D95" i="1"/>
  <c r="D96" i="1"/>
  <c r="D97" i="1"/>
  <c r="D98" i="1"/>
  <c r="D88" i="1"/>
  <c r="D89" i="1"/>
  <c r="D90" i="1"/>
  <c r="D91" i="1"/>
  <c r="D92" i="1"/>
  <c r="D93" i="1"/>
  <c r="D87" i="1"/>
  <c r="K1155" i="1" l="1"/>
  <c r="K1154" i="1"/>
  <c r="I1083" i="1"/>
  <c r="F1417" i="1"/>
  <c r="K1156" i="1"/>
  <c r="G1417" i="1"/>
  <c r="K1153" i="1"/>
  <c r="K1152" i="1"/>
  <c r="D99" i="1"/>
  <c r="D74" i="1"/>
  <c r="G99" i="1"/>
  <c r="I1071" i="1"/>
  <c r="I1081" i="1"/>
  <c r="I1082" i="1"/>
  <c r="H202" i="1"/>
  <c r="G74" i="1"/>
  <c r="I1214" i="1"/>
  <c r="I1208" i="1"/>
  <c r="G2475" i="1"/>
  <c r="E1951" i="1"/>
  <c r="I1219" i="1"/>
  <c r="J1361" i="1"/>
  <c r="E1525" i="1"/>
  <c r="J1340" i="1"/>
  <c r="F1501" i="1"/>
  <c r="H1413" i="1"/>
  <c r="H1405" i="1"/>
  <c r="H1411" i="1"/>
  <c r="H1409" i="1"/>
  <c r="H1415" i="1"/>
  <c r="H1407" i="1"/>
  <c r="J1330" i="1"/>
  <c r="H1346" i="1"/>
  <c r="J1332" i="1"/>
  <c r="J1362" i="1"/>
  <c r="J1360" i="1"/>
  <c r="J1328" i="1"/>
  <c r="J1338" i="1"/>
  <c r="J1336" i="1"/>
  <c r="J1344" i="1"/>
  <c r="J1363" i="1"/>
  <c r="J1342" i="1"/>
  <c r="J1359" i="1"/>
  <c r="D1346" i="1"/>
  <c r="G1346" i="1"/>
  <c r="I1346" i="1"/>
  <c r="J1334" i="1"/>
  <c r="I1191" i="1"/>
  <c r="I1070" i="1"/>
  <c r="H1200" i="1"/>
  <c r="H1205" i="1"/>
  <c r="H1215" i="1"/>
  <c r="H1220" i="1"/>
  <c r="E1200" i="1"/>
  <c r="E1205" i="1"/>
  <c r="E1210" i="1"/>
  <c r="E1220" i="1"/>
  <c r="E1240" i="1"/>
  <c r="E1245" i="1"/>
  <c r="E1250" i="1"/>
  <c r="E1255" i="1"/>
  <c r="E1260" i="1"/>
  <c r="E1265" i="1"/>
  <c r="H1240" i="1"/>
  <c r="H1245" i="1"/>
  <c r="H1250" i="1"/>
  <c r="H1255" i="1"/>
  <c r="H1260" i="1"/>
  <c r="H1265" i="1"/>
  <c r="I1237" i="1"/>
  <c r="I1247" i="1"/>
  <c r="I1262" i="1"/>
  <c r="I1238" i="1"/>
  <c r="I1243" i="1"/>
  <c r="I1248" i="1"/>
  <c r="I1253" i="1"/>
  <c r="I1258" i="1"/>
  <c r="I1263" i="1"/>
  <c r="I1242" i="1"/>
  <c r="I1252" i="1"/>
  <c r="I1257" i="1"/>
  <c r="H1210" i="1"/>
  <c r="E1215" i="1"/>
  <c r="I1239" i="1"/>
  <c r="I1244" i="1"/>
  <c r="I1249" i="1"/>
  <c r="I1254" i="1"/>
  <c r="I1259" i="1"/>
  <c r="I1264" i="1"/>
  <c r="I1209" i="1"/>
  <c r="E1195" i="1"/>
  <c r="I1241" i="1"/>
  <c r="I1251" i="1"/>
  <c r="I1256" i="1"/>
  <c r="I1194" i="1"/>
  <c r="I1236" i="1"/>
  <c r="I1246" i="1"/>
  <c r="I1261" i="1"/>
  <c r="I1193" i="1"/>
  <c r="H1195" i="1"/>
  <c r="I1216" i="1"/>
  <c r="I1192" i="1"/>
  <c r="I1212" i="1"/>
  <c r="I1211" i="1"/>
  <c r="I1077" i="1"/>
  <c r="I1206" i="1"/>
  <c r="I1207" i="1"/>
  <c r="I1202" i="1"/>
  <c r="I1201" i="1"/>
  <c r="I1196" i="1"/>
  <c r="I1200" i="1" s="1"/>
  <c r="I1068" i="1"/>
  <c r="I1078" i="1"/>
  <c r="I1063" i="1"/>
  <c r="I1128" i="1"/>
  <c r="I1073" i="1"/>
  <c r="I1106" i="1"/>
  <c r="I1116" i="1"/>
  <c r="I1126" i="1"/>
  <c r="I1104" i="1"/>
  <c r="I1109" i="1"/>
  <c r="I1114" i="1"/>
  <c r="I1119" i="1"/>
  <c r="I1124" i="1"/>
  <c r="I1129" i="1"/>
  <c r="I1111" i="1"/>
  <c r="I1121" i="1"/>
  <c r="I1131" i="1"/>
  <c r="I1062" i="1"/>
  <c r="I1067" i="1"/>
  <c r="I1072" i="1"/>
  <c r="I1105" i="1"/>
  <c r="I1110" i="1"/>
  <c r="I1115" i="1"/>
  <c r="I1120" i="1"/>
  <c r="I1125" i="1"/>
  <c r="I1130" i="1"/>
  <c r="E1064" i="1"/>
  <c r="E1069" i="1"/>
  <c r="E1074" i="1"/>
  <c r="E1079" i="1"/>
  <c r="E1084" i="1"/>
  <c r="H1064" i="1"/>
  <c r="H1069" i="1"/>
  <c r="H1074" i="1"/>
  <c r="H1079" i="1"/>
  <c r="I1080" i="1"/>
  <c r="H1084" i="1"/>
  <c r="E1107" i="1"/>
  <c r="E1112" i="1"/>
  <c r="E1117" i="1"/>
  <c r="E1122" i="1"/>
  <c r="E1127" i="1"/>
  <c r="E1132" i="1"/>
  <c r="H1107" i="1"/>
  <c r="H1112" i="1"/>
  <c r="H1117" i="1"/>
  <c r="H1122" i="1"/>
  <c r="H1127" i="1"/>
  <c r="H1132" i="1"/>
  <c r="I1103" i="1"/>
  <c r="I1108" i="1"/>
  <c r="I1113" i="1"/>
  <c r="I1118" i="1"/>
  <c r="I1123" i="1"/>
  <c r="I1076" i="1"/>
  <c r="I1066" i="1"/>
  <c r="I1061" i="1"/>
  <c r="I1075" i="1"/>
  <c r="I1065" i="1"/>
  <c r="I1060" i="1"/>
  <c r="I1058" i="1"/>
  <c r="E1059" i="1"/>
  <c r="H1059" i="1"/>
  <c r="I1056" i="1"/>
  <c r="I1057" i="1"/>
  <c r="I1055" i="1"/>
  <c r="I829" i="1"/>
  <c r="I830" i="1"/>
  <c r="I831" i="1"/>
  <c r="I828" i="1"/>
  <c r="I832" i="1"/>
  <c r="I797" i="1"/>
  <c r="I814" i="1"/>
  <c r="I795" i="1"/>
  <c r="I799" i="1"/>
  <c r="I815" i="1"/>
  <c r="I813" i="1"/>
  <c r="I798" i="1"/>
  <c r="I816" i="1"/>
  <c r="I817" i="1"/>
  <c r="I796" i="1"/>
  <c r="I779" i="1"/>
  <c r="F409" i="1"/>
  <c r="G422" i="1"/>
  <c r="C371" i="1"/>
  <c r="C369" i="1"/>
  <c r="E322" i="1"/>
  <c r="C373" i="1"/>
  <c r="D354" i="1"/>
  <c r="E302" i="1"/>
  <c r="E306" i="1"/>
  <c r="E314" i="1"/>
  <c r="E318" i="1"/>
  <c r="E310" i="1"/>
  <c r="D286" i="1"/>
  <c r="E171" i="1"/>
  <c r="E159" i="1"/>
  <c r="E177" i="1"/>
  <c r="E183" i="1"/>
  <c r="E153" i="1"/>
  <c r="E165" i="1"/>
  <c r="H88" i="1"/>
  <c r="H98" i="1"/>
  <c r="H94" i="1"/>
  <c r="H92" i="1"/>
  <c r="H69" i="1"/>
  <c r="H73" i="1"/>
  <c r="H87" i="1"/>
  <c r="H90" i="1"/>
  <c r="H96" i="1"/>
  <c r="H91" i="1"/>
  <c r="H95" i="1"/>
  <c r="H64" i="1"/>
  <c r="H89" i="1"/>
  <c r="H93" i="1"/>
  <c r="H97" i="1"/>
  <c r="H63" i="1"/>
  <c r="H68" i="1"/>
  <c r="H72" i="1"/>
  <c r="H62" i="1"/>
  <c r="H67" i="1"/>
  <c r="H71" i="1"/>
  <c r="H65" i="1"/>
  <c r="H66" i="1"/>
  <c r="H70" i="1"/>
  <c r="I1064" i="1" l="1"/>
  <c r="H1417" i="1"/>
  <c r="I1084" i="1"/>
  <c r="H99" i="1"/>
  <c r="H74" i="1"/>
  <c r="I1220" i="1"/>
  <c r="J1346" i="1"/>
  <c r="I1250" i="1"/>
  <c r="I1205" i="1"/>
  <c r="I1255" i="1"/>
  <c r="I1215" i="1"/>
  <c r="I1074" i="1"/>
  <c r="I1195" i="1"/>
  <c r="I1117" i="1"/>
  <c r="I1240" i="1"/>
  <c r="I1245" i="1"/>
  <c r="I1210" i="1"/>
  <c r="I1265" i="1"/>
  <c r="I1260" i="1"/>
  <c r="I1069" i="1"/>
  <c r="I1132" i="1"/>
  <c r="I1112" i="1"/>
  <c r="I1079" i="1"/>
  <c r="I1127" i="1"/>
  <c r="I1107" i="1"/>
  <c r="I1122" i="1"/>
  <c r="I1059" i="1"/>
</calcChain>
</file>

<file path=xl/sharedStrings.xml><?xml version="1.0" encoding="utf-8"?>
<sst xmlns="http://schemas.openxmlformats.org/spreadsheetml/2006/main" count="4497" uniqueCount="2194">
  <si>
    <t>عدد المنشآت</t>
  </si>
  <si>
    <t>المجموع</t>
  </si>
  <si>
    <t xml:space="preserve"> في حالة الاقتباس يرجى الإشارة إلى المطبوعة كالتالي:</t>
  </si>
  <si>
    <t>سياسة الخصوصية</t>
  </si>
  <si>
    <t>النسبة المئوية</t>
  </si>
  <si>
    <t>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بما فيها حفظ المعلومات و استرجاعها دون الحصول على موافقة مسبقة صادرة من مركز عجمان للاحصاء ، حكومة عجمان ، دولة الإمارات العربية المتحدة .</t>
  </si>
  <si>
    <t>جميع الحقوق محفوظة – مركز الاحصاء ، حكومة عجمان.الإمارات العربية المتحدة @ 2024</t>
  </si>
  <si>
    <t>الأنشطة</t>
  </si>
  <si>
    <t>نوع النشاط</t>
  </si>
  <si>
    <t>ذكور</t>
  </si>
  <si>
    <t>إناث</t>
  </si>
  <si>
    <t>إجمالي العاملين</t>
  </si>
  <si>
    <t>الإجمالي</t>
  </si>
  <si>
    <t xml:space="preserve">       </t>
  </si>
  <si>
    <t>اخلاء المسؤولية</t>
  </si>
  <si>
    <t>سياسة النشر</t>
  </si>
  <si>
    <t>رخصة البيانات المفتوحة</t>
  </si>
  <si>
    <t>DISCLAIMER</t>
  </si>
  <si>
    <t>PUBLISHING POLICY</t>
  </si>
  <si>
    <t>PRIVACY POLICY</t>
  </si>
  <si>
    <t>OPEN DATA LICENSE</t>
  </si>
  <si>
    <t xml:space="preserve">الكتاب الإحصائي السنوي لإمارة عجمان 2024  </t>
  </si>
  <si>
    <t xml:space="preserve">مركز عجمان للإحصاء  _  الكتاب الإحصائي السنوي لإمارة عجمان 2024  </t>
  </si>
  <si>
    <t>Transportation</t>
  </si>
  <si>
    <t>Education</t>
  </si>
  <si>
    <t>المواليد الأحياء  حسب النوع والجنسية وشهر الميلاد في إمارة عجمان خلال عام 2023</t>
  </si>
  <si>
    <t>Live Births by Gender, Nationality and Month of Birth in the Emirate of Ajman during the year 2023</t>
  </si>
  <si>
    <t>الوفيات حسب النوع والجنسية والشهر في إمارة عجمان خلال عام 2023</t>
  </si>
  <si>
    <t>Deaths by Gender, Nationality and Month in the Emirate of Ajman during the year 2023</t>
  </si>
  <si>
    <t>Deaths by Age categories in the Emirate of Ajman during the years 2018-2023</t>
  </si>
  <si>
    <t>عقود الزواج في إمارة عجمان خلال الأعوام  2018-2023</t>
  </si>
  <si>
    <t>Marriage Contracts in the Emirate of Ajman during the years 2018-2023</t>
  </si>
  <si>
    <t>عقود الزواج حسب جنسية الزوج والزوجة في إمارة عجمان خلال الأعوام  2018-2023</t>
  </si>
  <si>
    <t>Marriage Contracts by Nationality of Husband &amp; Wife in the Emirate of Ajman 2018-2023</t>
  </si>
  <si>
    <t>عدد عقود الزواج لإجمالي السكان حسب عمر الزوج والزوجة في إمارة عجمان خلال عام 2023</t>
  </si>
  <si>
    <t>Number of marriage contracts for the total population by the age of husband and wife in the Emirate of Ajman during the year 2023</t>
  </si>
  <si>
    <t>المواليد الأحياء  والوفيات في إمارة عجمان خلال  الأعوام 2018- 2023*</t>
  </si>
  <si>
    <t>Live Births &amp; Deaths in the Emirate of Ajman during the years 2018-2023 *</t>
  </si>
  <si>
    <t>السنوات**</t>
  </si>
  <si>
    <t>Years**</t>
  </si>
  <si>
    <t>المواليد الأحياء</t>
  </si>
  <si>
    <t>Live Births</t>
  </si>
  <si>
    <t>الوفيات</t>
  </si>
  <si>
    <t>Deaths</t>
  </si>
  <si>
    <t>*إن سبب ارتفاع أعداد حالات الوفاة خلال عامي 2020-2021 بسبب ازدياد حالات الوفاة بسبب كوفيد-19</t>
  </si>
  <si>
    <t>* The reason for the increase in the number of deaths during the years 2020-2021 is due to the increase in deaths due to Covid-19</t>
  </si>
  <si>
    <t>**تم احتساب بيانات عامي 2019 -2020 من بيانات النشرات الربعية</t>
  </si>
  <si>
    <r>
      <t>**</t>
    </r>
    <r>
      <rPr>
        <b/>
        <sz val="8"/>
        <color theme="1"/>
        <rFont val="Times New Roman"/>
        <family val="1"/>
      </rPr>
      <t xml:space="preserve"> Data for years 2019-2020 was calculated from quarterly bulletins</t>
    </r>
  </si>
  <si>
    <r>
      <t>المواليد الأحياء والوفيات حسب النوع والجنسية في إمارة عجمان خلال الأعوام 2018 - 2023</t>
    </r>
    <r>
      <rPr>
        <b/>
        <sz val="10"/>
        <color theme="1"/>
        <rFont val="Sakkal Majalla"/>
      </rPr>
      <t xml:space="preserve">   </t>
    </r>
  </si>
  <si>
    <t>Live Births &amp; Deaths by Gender &amp; Nationality in the Emirate of Ajman during the years 2018-2023</t>
  </si>
  <si>
    <t>السنوات</t>
  </si>
  <si>
    <t>Years</t>
  </si>
  <si>
    <t>Total</t>
  </si>
  <si>
    <t>مواطنون</t>
  </si>
  <si>
    <t>Citizens</t>
  </si>
  <si>
    <t>غير مواطنين</t>
  </si>
  <si>
    <t>Non-Citizens</t>
  </si>
  <si>
    <t>Males</t>
  </si>
  <si>
    <t>Females</t>
  </si>
  <si>
    <t>الأشهر</t>
  </si>
  <si>
    <t>Months</t>
  </si>
  <si>
    <t>المجموع الكلي</t>
  </si>
  <si>
    <t>يناير</t>
  </si>
  <si>
    <t>January</t>
  </si>
  <si>
    <t>فبراير</t>
  </si>
  <si>
    <t>February</t>
  </si>
  <si>
    <t>مارس</t>
  </si>
  <si>
    <t>March</t>
  </si>
  <si>
    <t>ابريل</t>
  </si>
  <si>
    <t>April</t>
  </si>
  <si>
    <t>مايو</t>
  </si>
  <si>
    <t>May</t>
  </si>
  <si>
    <t>يونيو</t>
  </si>
  <si>
    <t>June</t>
  </si>
  <si>
    <t>يوليو</t>
  </si>
  <si>
    <t>July</t>
  </si>
  <si>
    <t>أغسطس</t>
  </si>
  <si>
    <t>August</t>
  </si>
  <si>
    <t>سبتمبر</t>
  </si>
  <si>
    <t>September</t>
  </si>
  <si>
    <t>أكتوبر</t>
  </si>
  <si>
    <t>October</t>
  </si>
  <si>
    <t>نوفمبر</t>
  </si>
  <si>
    <t>November</t>
  </si>
  <si>
    <t>ديسمبر</t>
  </si>
  <si>
    <t>December</t>
  </si>
  <si>
    <t>مواطن</t>
  </si>
  <si>
    <t>Citizen</t>
  </si>
  <si>
    <t>غير مواطن</t>
  </si>
  <si>
    <t>Non – Citizen</t>
  </si>
  <si>
    <t xml:space="preserve">الوفيات حسب الفئات العمرية في إمارة عجمان خلال الأعوام 2018-2023 </t>
  </si>
  <si>
    <t>أقل من سنه</t>
  </si>
  <si>
    <t>Less than one Year</t>
  </si>
  <si>
    <t>20-29</t>
  </si>
  <si>
    <t>30-39</t>
  </si>
  <si>
    <t>40-49</t>
  </si>
  <si>
    <t>50-59</t>
  </si>
  <si>
    <t>60-69</t>
  </si>
  <si>
    <t>70-79</t>
  </si>
  <si>
    <t>80 سنة فأكثر</t>
  </si>
  <si>
    <t>80 years and more</t>
  </si>
  <si>
    <t>عدد عقود الزواج</t>
  </si>
  <si>
    <t>No. of Marriage Contracts</t>
  </si>
  <si>
    <t>المصدر: وزارة العدل</t>
  </si>
  <si>
    <t>Source: Ministry of Justice</t>
  </si>
  <si>
    <t>Grand Total</t>
  </si>
  <si>
    <t>مواطنة</t>
  </si>
  <si>
    <t>Female   Citizen</t>
  </si>
  <si>
    <t>غير مواطنة</t>
  </si>
  <si>
    <t>Female   Non-Citizen</t>
  </si>
  <si>
    <t>Non-Citizen</t>
  </si>
  <si>
    <t>الفئة العمرية للزوجة</t>
  </si>
  <si>
    <t>Wife Age Group</t>
  </si>
  <si>
    <t>17-24</t>
  </si>
  <si>
    <t>25-34</t>
  </si>
  <si>
    <t>35-44</t>
  </si>
  <si>
    <t>45-54</t>
  </si>
  <si>
    <t>55-64</t>
  </si>
  <si>
    <t>65 سنة فأكثر</t>
  </si>
  <si>
    <t>65 years and more</t>
  </si>
  <si>
    <t xml:space="preserve">               </t>
  </si>
  <si>
    <t>No.</t>
  </si>
  <si>
    <t>الموظفين المشتغلين في الدوائر المحلية حسب النوع في إمارة عجمان خلال عام 2023</t>
  </si>
  <si>
    <t>The employees working in local departments by gender in the Emirate of Ajman during the year 2023</t>
  </si>
  <si>
    <t>إجمالي العاملين المسجلين في إمارة عجمان  خلال الأعوام  2023-2018*</t>
  </si>
  <si>
    <t>Total Registered Employees in the Emirate of Ajman during the years 2018-2023*</t>
  </si>
  <si>
    <t>Total No. of  Employees</t>
  </si>
  <si>
    <t>*بإستثناء موظفي حكومة عجمان  والبنوك والمناطق الحرة</t>
  </si>
  <si>
    <r>
      <t>*</t>
    </r>
    <r>
      <rPr>
        <b/>
        <sz val="8"/>
        <color theme="1"/>
        <rFont val="Times New Roman"/>
        <family val="1"/>
      </rPr>
      <t xml:space="preserve"> Excluding Ajman government employees, banks, and free zones</t>
    </r>
  </si>
  <si>
    <t>العاملين المسجلين حسب النوع في إمارة عجمان  خلال الأعوام 2018-2023 *</t>
  </si>
  <si>
    <t>Registered Employees in the Ministry of Human Resources and Emiratisation by gender in the Emirate of Ajman during the years 2018-2023*</t>
  </si>
  <si>
    <t>عدد العاملين</t>
  </si>
  <si>
    <t>Number of Employees</t>
  </si>
  <si>
    <t>العاملين المسجلين حسب المستوى المهني والنوع في إمارة عجمان خلال عام 2023*</t>
  </si>
  <si>
    <t>Registered Employees according to the professional level &amp; gender in the Emirate of Ajman during the year 2023*</t>
  </si>
  <si>
    <t>Professional levels</t>
  </si>
  <si>
    <t>المستويات المهنية</t>
  </si>
  <si>
    <t>Legislators, directors and business executives</t>
  </si>
  <si>
    <t>المشرعون والمديرون ومديرو الأعمال</t>
  </si>
  <si>
    <t>Specialists in scientific, technical and humanitarian subjects</t>
  </si>
  <si>
    <t>الاختصاصيون في المواضيع العلمية والفنية والإنسانية</t>
  </si>
  <si>
    <t>Technicians in scientific, technical and humanitarian subjects</t>
  </si>
  <si>
    <t>الفنيون في المواضيع العلمية والفنية والإنسانية</t>
  </si>
  <si>
    <t>Clerical occupations</t>
  </si>
  <si>
    <t>المهــــــــن الكتابيــــة</t>
  </si>
  <si>
    <t>Service and sales workers</t>
  </si>
  <si>
    <t>مهـــــن الخدمات والبيع</t>
  </si>
  <si>
    <t>Skilled workers in agriculture, fishing and livestock</t>
  </si>
  <si>
    <t>العمال المهره في الزراعة وصيد الأسماك والثروة الحيوانية</t>
  </si>
  <si>
    <t>Construction artisans, extractive professions and other craftsmen</t>
  </si>
  <si>
    <t>الحرفيون في البناء والمهن الاستخراجية والحرفيون الآخرون</t>
  </si>
  <si>
    <t>Plant and machine operators, and assemblers</t>
  </si>
  <si>
    <t>مشغلو الآلات والمعدات ومجمعوها</t>
  </si>
  <si>
    <t>Elementary occupations</t>
  </si>
  <si>
    <t>المهن البسيطة</t>
  </si>
  <si>
    <t>Not Classified</t>
  </si>
  <si>
    <t>غير مصنف</t>
  </si>
  <si>
    <t>بإستثناء موظفي حكومة عجمان  والبنوك والمناطق الحرة</t>
  </si>
  <si>
    <t>* Jobs are classified based on the international standard (ISCO-08 Level 1)</t>
  </si>
  <si>
    <t>Excluding Ajman government employees, banks, and free zones</t>
  </si>
  <si>
    <t>العمالة حسب مستوى المعرفة  والنوع في إمارة عجمان  خلال  الأعوام 2018- 2023 *</t>
  </si>
  <si>
    <t>Labour force by knowledge Level and gender in the Emirate of Ajman during the years 2018- 2023*</t>
  </si>
  <si>
    <t>knowledge Level</t>
  </si>
  <si>
    <t>مستوى المعرفة</t>
  </si>
  <si>
    <t>الإختصاصيون في المواضيع العلمية والفنية والإنسانية</t>
  </si>
  <si>
    <t>* Knowledge Workers are classified based on the UAE National agenda</t>
  </si>
  <si>
    <t>*يتم تصنيف العاملين في مجال المعرفة حسب جدول الأعمال الوطني لدولة الإمارات العربية المتحدة</t>
  </si>
  <si>
    <r>
      <t xml:space="preserve">جدول (  05-2) </t>
    </r>
    <r>
      <rPr>
        <sz val="10"/>
        <color theme="1"/>
        <rFont val="Fontin"/>
        <family val="3"/>
      </rPr>
      <t>Table</t>
    </r>
  </si>
  <si>
    <t>الدوائر</t>
  </si>
  <si>
    <t>Departments</t>
  </si>
  <si>
    <t>المجلس التنفيذي</t>
  </si>
  <si>
    <t>The Executive Council</t>
  </si>
  <si>
    <t>مركز عجمان للإحصاء</t>
  </si>
  <si>
    <t>Ajman Statistic Center</t>
  </si>
  <si>
    <t>دائرة البلدية والتخطيط</t>
  </si>
  <si>
    <t>Ajman Municipality &amp;planning department</t>
  </si>
  <si>
    <t>دائرة الأراضي والتنظيم العقاري</t>
  </si>
  <si>
    <t>Department of Land and Real Estate Regulation</t>
  </si>
  <si>
    <t>دائرة التنمية السياحية</t>
  </si>
  <si>
    <t>Department of Tourism Development</t>
  </si>
  <si>
    <t>دائرة الموارد البشرية</t>
  </si>
  <si>
    <t>Department of Human Resources</t>
  </si>
  <si>
    <t>دائرة  عجمان الرقمية</t>
  </si>
  <si>
    <t>Department of Digital Ajman</t>
  </si>
  <si>
    <t>دائرة التنمية الاقتصادية</t>
  </si>
  <si>
    <t>Department of Economic Development</t>
  </si>
  <si>
    <t>دائرة الميناء والجمارك</t>
  </si>
  <si>
    <t>Department of Port and Customs</t>
  </si>
  <si>
    <t>القيادة العامة لشرطة عجمان</t>
  </si>
  <si>
    <t>Ajman Police General Headquarters</t>
  </si>
  <si>
    <t>دائرة المالية</t>
  </si>
  <si>
    <t>Department of Finance</t>
  </si>
  <si>
    <t>جهاز الرقابة المالية</t>
  </si>
  <si>
    <t>Financial Audit Authority</t>
  </si>
  <si>
    <t>دائرة الشؤون القانونية</t>
  </si>
  <si>
    <t>Department of Legal Affairs</t>
  </si>
  <si>
    <t>* بالإضافة إلى بيانات المكتب الإعلامي ومكتب تنسيق شؤون التعليم</t>
  </si>
  <si>
    <t>* in addition to data from the media office and the Education Affairs Coordination Office</t>
  </si>
  <si>
    <t>الرخص الاقتصادية الفعالة موزعة حسب المناطق  الجغرافية والكيان القانوني في إمارة عجمان خلال عام 2023</t>
  </si>
  <si>
    <t>Active licenses Issued by geographical regions and legal Entity in the Emirate of Ajman during the year 2023</t>
  </si>
  <si>
    <t>الرخص الاقتصادية الجديدة والمجددة في إمارة عجمان خلال الأعوام  2018 - 2023</t>
  </si>
  <si>
    <r>
      <t xml:space="preserve">جدول (  </t>
    </r>
    <r>
      <rPr>
        <sz val="10"/>
        <color theme="1"/>
        <rFont val="Fontin"/>
        <family val="3"/>
      </rPr>
      <t>01</t>
    </r>
    <r>
      <rPr>
        <sz val="10"/>
        <color theme="1"/>
        <rFont val="Sakkal Majalla Ajman Hvy106"/>
        <charset val="178"/>
      </rPr>
      <t>-</t>
    </r>
    <r>
      <rPr>
        <sz val="10"/>
        <color theme="1"/>
        <rFont val="Fontin"/>
        <family val="3"/>
      </rPr>
      <t>3</t>
    </r>
    <r>
      <rPr>
        <sz val="10"/>
        <color theme="1"/>
        <rFont val="Sakkal Majalla Ajman Hvy106"/>
        <charset val="178"/>
      </rPr>
      <t xml:space="preserve"> ) </t>
    </r>
    <r>
      <rPr>
        <sz val="10"/>
        <color theme="1"/>
        <rFont val="Fontin"/>
        <family val="3"/>
      </rPr>
      <t>Table</t>
    </r>
  </si>
  <si>
    <t>الرخص الاقتصادية الفعالة موزعة حسب المناطق الجغرافية  في إمارة عجمان خلال عام 2023*</t>
  </si>
  <si>
    <t>Economy active licenses distributed by geographical regions in the Emirate of Ajman during the year 2023*</t>
  </si>
  <si>
    <t>المناطق</t>
  </si>
  <si>
    <t>Regions</t>
  </si>
  <si>
    <t>العدد</t>
  </si>
  <si>
    <t>Number</t>
  </si>
  <si>
    <t>percentage</t>
  </si>
  <si>
    <t>مدينة عجمان</t>
  </si>
  <si>
    <t>Ajman City</t>
  </si>
  <si>
    <t>المنامة</t>
  </si>
  <si>
    <t>Manama</t>
  </si>
  <si>
    <t>مصفوت</t>
  </si>
  <si>
    <t>Masfout</t>
  </si>
  <si>
    <t>غير مبين**</t>
  </si>
  <si>
    <t>Unspecified**</t>
  </si>
  <si>
    <r>
      <t>المصدر: دائرة التنمية الاقتصادية</t>
    </r>
    <r>
      <rPr>
        <sz val="10"/>
        <color theme="1"/>
        <rFont val="Fontin"/>
        <family val="3"/>
      </rPr>
      <t xml:space="preserve">     </t>
    </r>
  </si>
  <si>
    <t>*الرخص الفعالة هي مجموع الرخص المصدرة + المنتهية لمدة لا تزيد عن 6 شهور</t>
  </si>
  <si>
    <t>* Active licenses are the sum of issued licenses + expired for a period not exceeding 6 months</t>
  </si>
  <si>
    <t>**يتم اتخاذ مايلزم للمعالجة من قبل الجهة</t>
  </si>
  <si>
    <t>** The necessary process has been taken by the department</t>
  </si>
  <si>
    <t>الكيان القانوني</t>
  </si>
  <si>
    <t>عجمان</t>
  </si>
  <si>
    <t>Ajman</t>
  </si>
  <si>
    <t>Al-Manama</t>
  </si>
  <si>
    <t>Masfoot</t>
  </si>
  <si>
    <r>
      <t>غير مبين</t>
    </r>
    <r>
      <rPr>
        <sz val="12"/>
        <color rgb="FFFFFFFF"/>
        <rFont val="Arial"/>
        <family val="2"/>
      </rPr>
      <t>*</t>
    </r>
  </si>
  <si>
    <t>Undefined*</t>
  </si>
  <si>
    <t>Legal Entity</t>
  </si>
  <si>
    <t>شركة ذات مسؤولية محدودة</t>
  </si>
  <si>
    <t>Limited Liability Company</t>
  </si>
  <si>
    <t>مؤسسة فردية</t>
  </si>
  <si>
    <t>Individual Foundation</t>
  </si>
  <si>
    <t>شركة أعمال</t>
  </si>
  <si>
    <t>Business Company</t>
  </si>
  <si>
    <t>شركة الشخص الواحد</t>
  </si>
  <si>
    <t>One Person Company</t>
  </si>
  <si>
    <t>شركة توصية بسيطة</t>
  </si>
  <si>
    <t>A simple recommendation  Company</t>
  </si>
  <si>
    <t>شركة تضامنية</t>
  </si>
  <si>
    <t>solidarity Company</t>
  </si>
  <si>
    <t>شركة مساهمة عامة</t>
  </si>
  <si>
    <t>Public Shareholding Company</t>
  </si>
  <si>
    <t>فرع شركة خليجية</t>
  </si>
  <si>
    <t>Gulf Company Branch</t>
  </si>
  <si>
    <t>وكيل خدمات</t>
  </si>
  <si>
    <t>Service Agent</t>
  </si>
  <si>
    <t>شركة ذات مسؤولية محدودة بالحصص</t>
  </si>
  <si>
    <t>Limited Liability Company Quotas</t>
  </si>
  <si>
    <t>فرع شركة أجنبية</t>
  </si>
  <si>
    <t>Branch foreign  Company</t>
  </si>
  <si>
    <t>شركة مساهمة خاصة</t>
  </si>
  <si>
    <t>Private Shareholding Company</t>
  </si>
  <si>
    <t>جمعية تعاونية</t>
  </si>
  <si>
    <t>Association Cooperative</t>
  </si>
  <si>
    <t>فرع شركة منطقة حرة</t>
  </si>
  <si>
    <t>Free Zone Branch Company</t>
  </si>
  <si>
    <t>فرع محلي</t>
  </si>
  <si>
    <t>Local branch</t>
  </si>
  <si>
    <t>فرع اماراتي</t>
  </si>
  <si>
    <t>Emirate branch</t>
  </si>
  <si>
    <t>مؤسسة حكومية</t>
  </si>
  <si>
    <t>Government institution</t>
  </si>
  <si>
    <t>شركة حكومية</t>
  </si>
  <si>
    <t>Government Company</t>
  </si>
  <si>
    <r>
      <t xml:space="preserve">                                                   </t>
    </r>
    <r>
      <rPr>
        <b/>
        <sz val="10"/>
        <color theme="1"/>
        <rFont val="Sakkal Majalla Ajman Hvy106"/>
        <charset val="178"/>
      </rPr>
      <t xml:space="preserve">   </t>
    </r>
    <r>
      <rPr>
        <b/>
        <sz val="8"/>
        <color theme="1"/>
        <rFont val="Times New Roman"/>
        <family val="1"/>
      </rPr>
      <t>Source: Department of Economic Development</t>
    </r>
  </si>
  <si>
    <t>* يتم اتخاذ مايلزم للمعالجة من قبل الجهة</t>
  </si>
  <si>
    <t>* The necessary process has been taken by the department</t>
  </si>
  <si>
    <t>الرخص الاقتصادية الفعالة حسب نوع الرخصة والمناطق الجغرافية في إمارة عجمان خلال عام  2023*</t>
  </si>
  <si>
    <t>Active licenses Issued in the Emirate of Ajman by type of license and geographical regions during the year 2023*</t>
  </si>
  <si>
    <t>نوع الرخص</t>
  </si>
  <si>
    <t>AlManama</t>
  </si>
  <si>
    <t>License Type</t>
  </si>
  <si>
    <t>رخصة تجارية</t>
  </si>
  <si>
    <t>Commercial license</t>
  </si>
  <si>
    <t>رخصة صناعية</t>
  </si>
  <si>
    <t>Industrial license</t>
  </si>
  <si>
    <t>رخصة مهنية</t>
  </si>
  <si>
    <t>Professional license</t>
  </si>
  <si>
    <t>رخصة بدايات</t>
  </si>
  <si>
    <t>Beginnings license</t>
  </si>
  <si>
    <t>New and Renewed economic Licenses in the Emirate of Ajman during the years 2018 – 2023</t>
  </si>
  <si>
    <t>الجديدة</t>
  </si>
  <si>
    <t>New</t>
  </si>
  <si>
    <t>المجددة</t>
  </si>
  <si>
    <t>Renewed</t>
  </si>
  <si>
    <t>Renewal Licenses for Companies in Ajman Free Zone by Months during the years 2018-2023</t>
  </si>
  <si>
    <t>عدد وقيم شهادات المنشأ (التجارة)  في إمارة عجمان خلال الأعوام  2018-2023</t>
  </si>
  <si>
    <t>Number of membership licenses for Ajman Chamber by type of license during the years 2018-2023</t>
  </si>
  <si>
    <t>المنشآت العاملة في التجارة الداخلية حسب نوع النشاط في إمارة عجمان خلال عام 2022</t>
  </si>
  <si>
    <t>Establishments engaged in internal trade by type of activity in the Emirate of Ajman during the year 2022</t>
  </si>
  <si>
    <t>قيم الإنتاج للتجارة الداخلية حسب نوع النشاط في إمارة عجمان خلال عام 2022</t>
  </si>
  <si>
    <t>Production values of Internal trade workers by type of activity in the Emirate of Ajman during the year 2022</t>
  </si>
  <si>
    <t>تراخيص تجديد الشركات في منطقة عجمان الحرة حسب الشهور خلال الأعوام  2018- 2023</t>
  </si>
  <si>
    <r>
      <t>المصدر:  منطقة عجمان الحرة</t>
    </r>
    <r>
      <rPr>
        <sz val="10"/>
        <color theme="1"/>
        <rFont val="Sakkal Majalla Ajman Hvy106"/>
        <charset val="178"/>
      </rPr>
      <t xml:space="preserve"> </t>
    </r>
  </si>
  <si>
    <r>
      <t xml:space="preserve">  </t>
    </r>
    <r>
      <rPr>
        <sz val="10"/>
        <color theme="1"/>
        <rFont val="Sakkal Majalla Ajman Hvy106"/>
        <charset val="178"/>
      </rPr>
      <t xml:space="preserve">       </t>
    </r>
  </si>
  <si>
    <t>Source: Ajman free Zone</t>
  </si>
  <si>
    <t>الشركات التابعة لمنطقة عجمان الحرة حسب نوع الرخصة في إمارة عجمان خلال عام 2023</t>
  </si>
  <si>
    <t>Free Zone Affiliates by License Type in the Emirate of Ajman during the years 2023</t>
  </si>
  <si>
    <t>نوع الرخصة</t>
  </si>
  <si>
    <t>التجارية</t>
  </si>
  <si>
    <t>Commercial</t>
  </si>
  <si>
    <t>الخدمية</t>
  </si>
  <si>
    <t>Services</t>
  </si>
  <si>
    <t>الصناعية</t>
  </si>
  <si>
    <t>Industrial</t>
  </si>
  <si>
    <t>أخرى*</t>
  </si>
  <si>
    <t>Others*</t>
  </si>
  <si>
    <t>*أخرى تتضمن: رخصة تجارة إلكترونية-رخصة الرواد-رخصة المهن الحرة . وهي تصنيف مستحدث لعام 2019</t>
  </si>
  <si>
    <r>
      <t>*</t>
    </r>
    <r>
      <rPr>
        <b/>
        <sz val="8"/>
        <color theme="1"/>
        <rFont val="Times New Roman"/>
        <family val="1"/>
      </rPr>
      <t>Others includes: E-commerce- Pioneers-Free Lancer. And it’s an updated classification for 2019</t>
    </r>
  </si>
  <si>
    <t>Number and Values of Certificates of Origin ( trade ) in the Emirate of Ajman during the years 2018-2023</t>
  </si>
  <si>
    <t>عدد  شهادات المنشأ</t>
  </si>
  <si>
    <t>No. of Certificates of origin</t>
  </si>
  <si>
    <t>قيم شهادات المنشأ (بالدرهم )</t>
  </si>
  <si>
    <t>Certificates of origin Value(AED)</t>
  </si>
  <si>
    <t>التصدير</t>
  </si>
  <si>
    <t>Export</t>
  </si>
  <si>
    <t>إعادة التصدير</t>
  </si>
  <si>
    <t>Re-export</t>
  </si>
  <si>
    <t xml:space="preserve">المصدر: غرفة عجمان                                                                                               </t>
  </si>
  <si>
    <t>عدد رخص العضوية لغرفة عجمان حسب نوع الرخصة خلال الأعوام 2018-2023</t>
  </si>
  <si>
    <t>المهنية</t>
  </si>
  <si>
    <t>Professional</t>
  </si>
  <si>
    <t>بدايات</t>
  </si>
  <si>
    <t>Beginnings</t>
  </si>
  <si>
    <t>المهن الحرة*</t>
  </si>
  <si>
    <t>-</t>
  </si>
  <si>
    <t>Free Lancer*</t>
  </si>
  <si>
    <t>*تصنيف جديد في عام 2021</t>
  </si>
  <si>
    <t>*New Classification in 2021</t>
  </si>
  <si>
    <t>No. of  Establishments</t>
  </si>
  <si>
    <t>Activity  Type</t>
  </si>
  <si>
    <t>تجارة الجملة باستثناء المركبات ذات المحركات والدراجات النارية</t>
  </si>
  <si>
    <t>Wholesale trade, excluding motor vehicles and motorcycles</t>
  </si>
  <si>
    <t>تجارة التجزئة، باستثناء المركبات ذات المحركات والدراجات النارية</t>
  </si>
  <si>
    <t>Retail trade, excluding motor vehicles and motorcycles</t>
  </si>
  <si>
    <t>تجارة الجملة والتجزئة وإصلاح المركبات ذات المحركات والدراجات النارية</t>
  </si>
  <si>
    <t>Wholesale and retail trade and repair of motor vehicles and motorcycles</t>
  </si>
  <si>
    <r>
      <t xml:space="preserve">القيمة : الدرهم                                            </t>
    </r>
    <r>
      <rPr>
        <b/>
        <sz val="8"/>
        <color rgb="FF000000"/>
        <rFont val="Times New Roman"/>
        <family val="1"/>
      </rPr>
      <t>Value:AED</t>
    </r>
  </si>
  <si>
    <t>قيم الإنتاج الإجمالي</t>
  </si>
  <si>
    <t>Total Production values</t>
  </si>
  <si>
    <t>تجارة الجملة، باستثناء المركبات ذات المحركات والدراجات النارية</t>
  </si>
  <si>
    <t>الإجمالي*</t>
  </si>
  <si>
    <t>Total*</t>
  </si>
  <si>
    <t>*المجاميع قد لاتتطابق بسبب التقريب</t>
  </si>
  <si>
    <t>* Totals may not match due to rounding</t>
  </si>
  <si>
    <t>Residential Tenancy Contracts Registered by Nationality in the Emirate of Ajman during the years 2018-2023</t>
  </si>
  <si>
    <t>قيم تداولات دائرة الأراضي والتنظيم العقاري في إمارة عجمان خلال الأعوام   2018-2023</t>
  </si>
  <si>
    <t>Number of Real estate units surveyed according to international standards for the calculation of areas IPMS in the Emirate of Ajman during the years 2018 - 2023</t>
  </si>
  <si>
    <t>عقود الإيجار  السكنية المسجلة حسب الجنسية في إمارة  عجمان خلال الأعوام 2018-2023</t>
  </si>
  <si>
    <t>عدد العقود لغير المواطنين</t>
  </si>
  <si>
    <r>
      <t>No. of Non-Citizen Contract</t>
    </r>
    <r>
      <rPr>
        <b/>
        <sz val="10"/>
        <color rgb="FFFFFFFF"/>
        <rFont val="Times New Roman"/>
        <family val="1"/>
      </rPr>
      <t>s</t>
    </r>
  </si>
  <si>
    <t>عدد العقود للمواطنين</t>
  </si>
  <si>
    <r>
      <t>No. of Citizen Contract</t>
    </r>
    <r>
      <rPr>
        <b/>
        <sz val="10"/>
        <color rgb="FFFFFFFF"/>
        <rFont val="Times New Roman"/>
        <family val="1"/>
      </rPr>
      <t>s</t>
    </r>
  </si>
  <si>
    <t>المصدر: دائرة البلدية والتخطيط</t>
  </si>
  <si>
    <r>
      <t xml:space="preserve">            </t>
    </r>
    <r>
      <rPr>
        <b/>
        <sz val="8"/>
        <color theme="1"/>
        <rFont val="Times New Roman"/>
        <family val="1"/>
      </rPr>
      <t xml:space="preserve">    Source: Municipality &amp; Planning Department</t>
    </r>
  </si>
  <si>
    <t>عقود الإيجار  السكنية المسجلة حسب الجنسية في إمارة عجمان لمنطقتي مصفوت والمنامة خلال الأعوام 2018-2023</t>
  </si>
  <si>
    <t>Residential Tenancy Contracts Registered by Nationality in the Emirate of Ajman for Masfout and Manama region during the years 2018-2023</t>
  </si>
  <si>
    <t>عدد عقود الإيجار لغير المواطنين</t>
  </si>
  <si>
    <t>Non- Citizen</t>
  </si>
  <si>
    <t>عدد عقود الإيجار للمواطنين</t>
  </si>
  <si>
    <t>Masfout Region</t>
  </si>
  <si>
    <t>منطقة مصفوت</t>
  </si>
  <si>
    <t>AlManama Region</t>
  </si>
  <si>
    <t>منطقة المنامة</t>
  </si>
  <si>
    <t>عدد رخص البناء الصادرة مصنفة حسب نوع المبنى  في إمارة عجمان خلال الأعوام 2018-2023</t>
  </si>
  <si>
    <t>Number of issued Building Licenses, classified by Building Type in the Emirate of Ajman during the years 2018-2023</t>
  </si>
  <si>
    <t>الرخص</t>
  </si>
  <si>
    <t>Licenses</t>
  </si>
  <si>
    <t>مباني حكومية</t>
  </si>
  <si>
    <t>Government Buildings</t>
  </si>
  <si>
    <t>مباني صناعية</t>
  </si>
  <si>
    <t>Industrial Buildings</t>
  </si>
  <si>
    <t>مباني سكنية وتجارية</t>
  </si>
  <si>
    <t>Residential and Commercial Buildings</t>
  </si>
  <si>
    <t>فيلات سكنية</t>
  </si>
  <si>
    <t>Residential Villas</t>
  </si>
  <si>
    <t>*المباني الأخرى:-مساجد – تعليمي – ميزانين – أبراج إتصالات – ملحق</t>
  </si>
  <si>
    <t>*Other Buildings: -Mosques - Education - Mezzanine - Telecommunications – Extension</t>
  </si>
  <si>
    <r>
      <t xml:space="preserve">جدول ( 04-5  ) </t>
    </r>
    <r>
      <rPr>
        <sz val="10"/>
        <color theme="1"/>
        <rFont val="Fontin"/>
        <family val="3"/>
      </rPr>
      <t>Table</t>
    </r>
  </si>
  <si>
    <t>شهادات الإنجاز الصادرة حسب النوع في إمارة عجمان خلال الأعوام 2018-2023*</t>
  </si>
  <si>
    <t>Issued Certificates of achievement by type in the Emirate of Ajman during the years 2018 -2023*</t>
  </si>
  <si>
    <t>شهادات الإنجاز المؤقتة**</t>
  </si>
  <si>
    <r>
      <t xml:space="preserve">Temporary </t>
    </r>
    <r>
      <rPr>
        <sz val="12"/>
        <color rgb="FF000000"/>
        <rFont val="Calibri"/>
        <family val="2"/>
        <scheme val="minor"/>
      </rPr>
      <t xml:space="preserve"> </t>
    </r>
    <r>
      <rPr>
        <sz val="10"/>
        <color rgb="FFFFFFFF"/>
        <rFont val="Times New Roman"/>
        <family val="1"/>
      </rPr>
      <t>certificates of Achievement**</t>
    </r>
  </si>
  <si>
    <t>شهادات الإنجاز النهائية</t>
  </si>
  <si>
    <t>Perm. Certificates of Achievement</t>
  </si>
  <si>
    <t>* الأرقام المدرجة تمثل كل من عجمان والمنامة ومصفوت</t>
  </si>
  <si>
    <t>*The listed numbers represent Ajman, Manama and Masfoot</t>
  </si>
  <si>
    <t>** تم الغاء بيان شهادات الإنجاز المؤقتة</t>
  </si>
  <si>
    <t>** Temporary certificates of Achievement have been canceled</t>
  </si>
  <si>
    <r>
      <t xml:space="preserve">جدول ( 05-5  ) </t>
    </r>
    <r>
      <rPr>
        <sz val="10"/>
        <color theme="1"/>
        <rFont val="Fontin"/>
        <family val="3"/>
      </rPr>
      <t>Table</t>
    </r>
  </si>
  <si>
    <t>Department of Land and Real Estate Regulation Tradings Value in the Emirate of Ajman during the years 2018-2023</t>
  </si>
  <si>
    <r>
      <t xml:space="preserve">Value: AED                                                                   </t>
    </r>
    <r>
      <rPr>
        <sz val="10"/>
        <color theme="1"/>
        <rFont val="Sakkal Majalla"/>
      </rPr>
      <t>القيمة : الدرهم</t>
    </r>
  </si>
  <si>
    <t>قيم التداول</t>
  </si>
  <si>
    <t>Trading  Values</t>
  </si>
  <si>
    <r>
      <t xml:space="preserve">جدول ( 06-5  ) </t>
    </r>
    <r>
      <rPr>
        <sz val="10"/>
        <color theme="1"/>
        <rFont val="Fontin"/>
        <family val="3"/>
      </rPr>
      <t>Table</t>
    </r>
  </si>
  <si>
    <t>إحصاءات دائرة الأراضي و التنظيم العقاري  في إمارة عجمان  خلال الأعوام  2018-2023</t>
  </si>
  <si>
    <t>Statistics of Department of Land and Real Estate Regulation in the Emirate of Ajman during the years 2018-2023</t>
  </si>
  <si>
    <t>البيان</t>
  </si>
  <si>
    <t>Data</t>
  </si>
  <si>
    <t>شهادات القيد الصادرة</t>
  </si>
  <si>
    <t>Enrollment certificates issued</t>
  </si>
  <si>
    <t>بطاقة مزاولة نشاط عقاري</t>
  </si>
  <si>
    <t>Real estate activity card</t>
  </si>
  <si>
    <t>عدد طلبات الترويج والاعلان</t>
  </si>
  <si>
    <t>Number of promotion and advertising requests</t>
  </si>
  <si>
    <t>عدد منتسبي الدورات  التخصصية لنشاط عقاري</t>
  </si>
  <si>
    <t>Number of trainees to Specialized courses for real estate activity</t>
  </si>
  <si>
    <t>عدد منتسبي الدورات  التأهيلية لوسيط عقاري</t>
  </si>
  <si>
    <t>Number of trainees to training courses for real estate broker</t>
  </si>
  <si>
    <t>معاملات دائرة الأراضي و التنظيم العقاري حسب النوع  للتسجيل العقاري في إمارة عجمان خلال الأعوام 2018-2023</t>
  </si>
  <si>
    <t>Transactions of Department of Land and Real Estate Regulation by real estate registration type in the Emirate of Ajman during the years 2018-2023</t>
  </si>
  <si>
    <t>السنة</t>
  </si>
  <si>
    <t>Year</t>
  </si>
  <si>
    <t>Registration of the sale of a real estate/ Real estate unit</t>
  </si>
  <si>
    <t>تسجيل مبدئي لبيع وحدة عقارية</t>
  </si>
  <si>
    <t>Initial registration of the real estate unit</t>
  </si>
  <si>
    <t>تسجيل نهائي لبيع وحدة عقارية</t>
  </si>
  <si>
    <t>Final registration of the real estate unit</t>
  </si>
  <si>
    <t>تسجيل عقار أو وحدة عقارية بالهبة</t>
  </si>
  <si>
    <t>Registration of real estate or real estate unit in the  Waiver</t>
  </si>
  <si>
    <t>تسجيل الرهن</t>
  </si>
  <si>
    <t>Mortgage registration</t>
  </si>
  <si>
    <t>تسجيل فك الرهن</t>
  </si>
  <si>
    <t>Register mortgage decoder</t>
  </si>
  <si>
    <t>التحوط</t>
  </si>
  <si>
    <t>Hedging</t>
  </si>
  <si>
    <t>التقييم العقاري</t>
  </si>
  <si>
    <t>Real Estate Appraisal</t>
  </si>
  <si>
    <t>عدد الوحدات العقارية التي تم مسحها بحسب المعايير العالمية لحساب المساحات   IPMS في إمارة عجمان خلال الأعوام 2018-2023</t>
  </si>
  <si>
    <t>عدد الوحدات العقارية</t>
  </si>
  <si>
    <t>Number of Real estate units</t>
  </si>
  <si>
    <t>عدد مبايعات الوحدات العقارية حسب اسم المشروع في إمارة عجمان خلال الأعوام 2018- 2023</t>
  </si>
  <si>
    <t>Number of Sales of real estate units by project name in the Emirate of Ajman during the years 2018-2023</t>
  </si>
  <si>
    <t>اسم المشروع</t>
  </si>
  <si>
    <t>Project Name</t>
  </si>
  <si>
    <t>أبراج الخور</t>
  </si>
  <si>
    <t>Creek Towers</t>
  </si>
  <si>
    <t>أبراج الراشيدية</t>
  </si>
  <si>
    <t>Rashidiya Towers</t>
  </si>
  <si>
    <t>أبراج الفالكون</t>
  </si>
  <si>
    <t>Falcon Towers</t>
  </si>
  <si>
    <t>أبراج المدينة</t>
  </si>
  <si>
    <t>City Towers</t>
  </si>
  <si>
    <t>أبراج النعيمية</t>
  </si>
  <si>
    <t>Al-Nuaimia Towers</t>
  </si>
  <si>
    <t>أبراج الهورايزون</t>
  </si>
  <si>
    <t>Horizon Towers</t>
  </si>
  <si>
    <t>الكورنيش</t>
  </si>
  <si>
    <t>Corniche</t>
  </si>
  <si>
    <t>جاردن سيتي</t>
  </si>
  <si>
    <t>Garden City</t>
  </si>
  <si>
    <t>عجمان اب تاون</t>
  </si>
  <si>
    <t>Ajman Uptown</t>
  </si>
  <si>
    <t>عجمان ون</t>
  </si>
  <si>
    <t>Ajman One</t>
  </si>
  <si>
    <t>كورنيش ريزيدنسي</t>
  </si>
  <si>
    <t>Corniche Residence</t>
  </si>
  <si>
    <t>لؤلؤة عجمان</t>
  </si>
  <si>
    <t>Pearl Ajman</t>
  </si>
  <si>
    <t>مدينة الإمارات</t>
  </si>
  <si>
    <t>Emirate City</t>
  </si>
  <si>
    <t>أبراج الشرق</t>
  </si>
  <si>
    <t>East Towers</t>
  </si>
  <si>
    <t>برج العامره</t>
  </si>
  <si>
    <t>AlAmra Tower</t>
  </si>
  <si>
    <t>الزوراء</t>
  </si>
  <si>
    <t>Alzorah</t>
  </si>
  <si>
    <t>أبراج الاوايسس 1**</t>
  </si>
  <si>
    <t>Oasis Tower 1**</t>
  </si>
  <si>
    <t>أبراج الاوايسس 2</t>
  </si>
  <si>
    <t>Oasis Tower 2</t>
  </si>
  <si>
    <t>كونكور تاور</t>
  </si>
  <si>
    <t>Concor Tower</t>
  </si>
  <si>
    <t>برج سمارت</t>
  </si>
  <si>
    <t>Smart Tower</t>
  </si>
  <si>
    <t>برج المزرعة*</t>
  </si>
  <si>
    <t>Farm Tower*</t>
  </si>
  <si>
    <t>جلفا تاورس*</t>
  </si>
  <si>
    <t>Julfa Tower*</t>
  </si>
  <si>
    <t>النعيمية ون تاور*</t>
  </si>
  <si>
    <t>Al Nuaimiya One Tower*</t>
  </si>
  <si>
    <t>قرية الاميرة*</t>
  </si>
  <si>
    <t>Princess Village*</t>
  </si>
  <si>
    <t>*مشاريع جديدة لعام 2023</t>
  </si>
  <si>
    <t>*New projects for the year 2023</t>
  </si>
  <si>
    <t>**مشاريع جديدة لعام 2021</t>
  </si>
  <si>
    <t>**New project for the year 2021</t>
  </si>
  <si>
    <t>الإنتاج  و المنصرف للشتلات الزراعية في قسم الزراعة بدائرة البلدية والتخطيط  حسب النوع في إمارة عجمان خلال عام 2023</t>
  </si>
  <si>
    <t>The Production and Consumption of Agricultural Seedlings in Agriculture Department of Ajman Municipality and Planning Department by Type in the Emirate of Ajman during the year 2023</t>
  </si>
  <si>
    <t>شجيرات</t>
  </si>
  <si>
    <t>Bushes</t>
  </si>
  <si>
    <t>أشجار</t>
  </si>
  <si>
    <t>Trees</t>
  </si>
  <si>
    <t>زهور حولية</t>
  </si>
  <si>
    <t>Annual Flowers</t>
  </si>
  <si>
    <t>مغطيات تربة</t>
  </si>
  <si>
    <t>Soil Covers</t>
  </si>
  <si>
    <t>الإنتاج</t>
  </si>
  <si>
    <t>Production</t>
  </si>
  <si>
    <t>المنصرف</t>
  </si>
  <si>
    <t>Consumed</t>
  </si>
  <si>
    <t>Source: Municipality &amp; Planning Department</t>
  </si>
  <si>
    <r>
      <t>جدول (</t>
    </r>
    <r>
      <rPr>
        <sz val="10"/>
        <color theme="1"/>
        <rFont val="Fontin"/>
        <family val="3"/>
      </rPr>
      <t>02</t>
    </r>
    <r>
      <rPr>
        <sz val="10"/>
        <color theme="1"/>
        <rFont val="Sakkal Majalla Ajman Hvy106"/>
        <charset val="178"/>
      </rPr>
      <t>-</t>
    </r>
    <r>
      <rPr>
        <sz val="10"/>
        <color theme="1"/>
        <rFont val="Fontin"/>
        <family val="3"/>
      </rPr>
      <t>6</t>
    </r>
    <r>
      <rPr>
        <sz val="10"/>
        <color theme="1"/>
        <rFont val="Sakkal Majalla Ajman Hvy106"/>
        <charset val="178"/>
      </rPr>
      <t xml:space="preserve">)  </t>
    </r>
    <r>
      <rPr>
        <sz val="10"/>
        <color theme="1"/>
        <rFont val="Fontin"/>
        <family val="3"/>
      </rPr>
      <t>Table</t>
    </r>
  </si>
  <si>
    <t>إنتاج المشتل بحسب النوع  في إمارة عجمان  خلال عام 2023*</t>
  </si>
  <si>
    <t>Productivity of the Agriculture by type in the Emirate of Ajman during the year 2023*</t>
  </si>
  <si>
    <t>Shrubbery</t>
  </si>
  <si>
    <t>زهور موسمية</t>
  </si>
  <si>
    <t>Seasonal Flowers</t>
  </si>
  <si>
    <t>أشجار زينة</t>
  </si>
  <si>
    <t>Decorative Trees</t>
  </si>
  <si>
    <t>أشجار بيئية</t>
  </si>
  <si>
    <t>Environmental Trees</t>
  </si>
  <si>
    <t>أشجار مثمرة</t>
  </si>
  <si>
    <t>Fruitful Trees</t>
  </si>
  <si>
    <t>شجيرات زينة</t>
  </si>
  <si>
    <t>Bushes Accessories</t>
  </si>
  <si>
    <t>شجيرات بيئية</t>
  </si>
  <si>
    <t>نباتات داخلية</t>
  </si>
  <si>
    <t>Interior Plants</t>
  </si>
  <si>
    <t>زهور شتوية</t>
  </si>
  <si>
    <t>Winter Flowers</t>
  </si>
  <si>
    <t>زهور صيفية</t>
  </si>
  <si>
    <t>Summer Flowers</t>
  </si>
  <si>
    <r>
      <t xml:space="preserve">جدول ( </t>
    </r>
    <r>
      <rPr>
        <sz val="10"/>
        <color theme="1"/>
        <rFont val="Fontin"/>
        <family val="3"/>
      </rPr>
      <t>03</t>
    </r>
    <r>
      <rPr>
        <sz val="10"/>
        <color theme="1"/>
        <rFont val="Sakkal Majalla Ajman Hvy106"/>
        <charset val="178"/>
      </rPr>
      <t>-</t>
    </r>
    <r>
      <rPr>
        <sz val="10"/>
        <color theme="1"/>
        <rFont val="Fontin"/>
        <family val="3"/>
      </rPr>
      <t>6</t>
    </r>
    <r>
      <rPr>
        <sz val="10"/>
        <color theme="1"/>
        <rFont val="Sakkal Majalla Ajman Hvy106"/>
        <charset val="178"/>
      </rPr>
      <t xml:space="preserve">)  </t>
    </r>
    <r>
      <rPr>
        <sz val="10"/>
        <color theme="1"/>
        <rFont val="Fontin"/>
        <family val="3"/>
      </rPr>
      <t>Table</t>
    </r>
  </si>
  <si>
    <t>المساحات التي تم تخضيرها في إمارة عجمان خلال الأعوام 2018- 2023*</t>
  </si>
  <si>
    <t>Greened Areas in the Emirate of Ajman during the years 2018-2023*</t>
  </si>
  <si>
    <t>المساحة التي تم تخضيرها</t>
  </si>
  <si>
    <t>Greened Area</t>
  </si>
  <si>
    <t>*المساحات تشمل الشوارع والدوارات والحدائق العامة</t>
  </si>
  <si>
    <t>*Areas include streets, roundabouts and public parks</t>
  </si>
  <si>
    <t>بيانات التشجير والمساحات الخضراء  في إمارة عجمان  خلال الأعوام   2018 - 2023</t>
  </si>
  <si>
    <t>Landscaping and Green Spaces data in the Emirate of Ajman during the years 2018-2023</t>
  </si>
  <si>
    <t>عدد الأشجار المزروعة</t>
  </si>
  <si>
    <t>Number of trees planted</t>
  </si>
  <si>
    <t>إنتاجية المشتل</t>
  </si>
  <si>
    <t>Productivity of the arboretum</t>
  </si>
  <si>
    <t>كمية المياه المستخدمة للري - جالون</t>
  </si>
  <si>
    <t>Amount of water used in irrigation- Gallon</t>
  </si>
  <si>
    <t>أعداد الثروة الحيوانية حسب النوع  في إمارة عجمان خلال الأعوام  2018 -2022</t>
  </si>
  <si>
    <t>Number of Livestock by Type in the Emirate of Ajman during the years 2018 – 2022</t>
  </si>
  <si>
    <t>النوع</t>
  </si>
  <si>
    <t>Type</t>
  </si>
  <si>
    <t>ضأن</t>
  </si>
  <si>
    <t>Sheep</t>
  </si>
  <si>
    <t>ماعز</t>
  </si>
  <si>
    <t>Goats</t>
  </si>
  <si>
    <t>أبقـــــار*</t>
  </si>
  <si>
    <t>Cattles*</t>
  </si>
  <si>
    <t>جمال</t>
  </si>
  <si>
    <t>Camels</t>
  </si>
  <si>
    <t>*بيانات أولية وتشمل الأبقار في المزارع التجارية</t>
  </si>
  <si>
    <t>* Data is primary and includes cattle in commercial farms</t>
  </si>
  <si>
    <t>أعداد الماعز حسب النوع والعمر في إمارة عجمان خلال  الأعوام 2018-2022</t>
  </si>
  <si>
    <t>Number of Goats by Gender and Age in the Emirate of Ajman during the years 2018-2022</t>
  </si>
  <si>
    <t>أقل من سنة</t>
  </si>
  <si>
    <t>سنة فأكبر</t>
  </si>
  <si>
    <t>One Year and above</t>
  </si>
  <si>
    <t>Less than One Year</t>
  </si>
  <si>
    <r>
      <t>غير حلوب</t>
    </r>
    <r>
      <rPr>
        <sz val="10"/>
        <color rgb="FFFFFFFF"/>
        <rFont val="Sakkal Majalla"/>
      </rPr>
      <t xml:space="preserve"> </t>
    </r>
    <r>
      <rPr>
        <sz val="10"/>
        <color rgb="FFFFFFFF"/>
        <rFont val="Times New Roman"/>
        <family val="1"/>
      </rPr>
      <t>Non-Milch</t>
    </r>
  </si>
  <si>
    <r>
      <t xml:space="preserve">جدول (07-6)  </t>
    </r>
    <r>
      <rPr>
        <sz val="10"/>
        <color theme="1"/>
        <rFont val="Fontin"/>
        <family val="3"/>
      </rPr>
      <t>Table</t>
    </r>
  </si>
  <si>
    <t>أعداد الأبقار حسب النوع والعمر في إمارة عجمان خلال  الأعوام 2018-2022*</t>
  </si>
  <si>
    <t>Number of Cattles by Gender and Age in the Emirate of Ajman during the years 2018-2022*</t>
  </si>
  <si>
    <t>أقل من 3 سنوات</t>
  </si>
  <si>
    <t>3 سنوات فأكبر</t>
  </si>
  <si>
    <t>Three Years and above</t>
  </si>
  <si>
    <r>
      <t>غير حلوب</t>
    </r>
    <r>
      <rPr>
        <sz val="10"/>
        <color rgb="FFFFFFFF"/>
        <rFont val="Sakkal Majalla Ajman Hvy106"/>
        <charset val="178"/>
      </rPr>
      <t xml:space="preserve"> </t>
    </r>
    <r>
      <rPr>
        <sz val="10"/>
        <color rgb="FFFFFFFF"/>
        <rFont val="Times New Roman"/>
        <family val="1"/>
      </rPr>
      <t>Non-Milch</t>
    </r>
  </si>
  <si>
    <t>**2020</t>
  </si>
  <si>
    <t>*يشمل الأبقار في المزارع التجارية</t>
  </si>
  <si>
    <t>*Includes the cattle in commercial farms</t>
  </si>
  <si>
    <t>**لايوجد تحديث لبيانات الأبقار في عام 2020</t>
  </si>
  <si>
    <t>**No cow data update in the year 2020</t>
  </si>
  <si>
    <r>
      <t xml:space="preserve">جدول (08 -6)  </t>
    </r>
    <r>
      <rPr>
        <sz val="10"/>
        <color theme="1"/>
        <rFont val="Fontin"/>
        <family val="3"/>
      </rPr>
      <t>Table</t>
    </r>
  </si>
  <si>
    <t>أعداد الجمال حسب النوع والعمر في إمارة عجمان خلال الأعوام 2018-2022</t>
  </si>
  <si>
    <t>Number of Camels by gender and age in the Emirate of Ajman during the years 2018-2022</t>
  </si>
  <si>
    <t>أقل من 4 سنوات</t>
  </si>
  <si>
    <t>4 سنوات فأكبر</t>
  </si>
  <si>
    <t>Four Years and above</t>
  </si>
  <si>
    <r>
      <t xml:space="preserve">جدول (09 -6)  </t>
    </r>
    <r>
      <rPr>
        <sz val="10"/>
        <color theme="1"/>
        <rFont val="Fontin"/>
        <family val="3"/>
      </rPr>
      <t>Table</t>
    </r>
  </si>
  <si>
    <t>أعداد الضأن حسب النوع والعمر في إمارة عجمان خلال الأعوام 2018- 2022</t>
  </si>
  <si>
    <t>Number of Sheep by gender and Age in the Emirate of Ajman during the years 2018- 2022</t>
  </si>
  <si>
    <r>
      <t>ا</t>
    </r>
    <r>
      <rPr>
        <sz val="12"/>
        <color rgb="FFFFFFFF"/>
        <rFont val="Sakkal Majalla"/>
      </rPr>
      <t>لمجموع</t>
    </r>
  </si>
  <si>
    <r>
      <t xml:space="preserve">جدول (10 -6)  </t>
    </r>
    <r>
      <rPr>
        <sz val="10"/>
        <color theme="1"/>
        <rFont val="Fontin"/>
        <family val="3"/>
      </rPr>
      <t>Table</t>
    </r>
  </si>
  <si>
    <t>أعداد الطيور</t>
  </si>
  <si>
    <t>Number of Birds</t>
  </si>
  <si>
    <t>حافلات النقل العام حسب رحلات الركاب والخطوط في إمارة عجمان خلال الأعوام 2018-2023</t>
  </si>
  <si>
    <t>عدد طلبات مركبات الأجرة عبر التطبيقات الذكية في إمارة عجمان خلال عام 2023</t>
  </si>
  <si>
    <t>The number of taxi applications through smart applications in the Emirate of Ajman during the year 2023</t>
  </si>
  <si>
    <t>عدد رحلات مركبات أصحاب الهمم في إمارة عجمان خلال عام 2023</t>
  </si>
  <si>
    <t>Number of people of determination vehicle trips in the Emirate of Ajman during the year 2023</t>
  </si>
  <si>
    <t>إحصائية مركبات الأجرة  في إمارة عجمان خلال الأعوام 2018-2023</t>
  </si>
  <si>
    <t>Statistic of Taxi Trips in the Emirate of Ajman during the years 2018- 2023</t>
  </si>
  <si>
    <t>عدد  رحلات مركبات الأجرة</t>
  </si>
  <si>
    <t>Numbers of taxi trips</t>
  </si>
  <si>
    <t>عدد  ركاب مركبات الأجرة</t>
  </si>
  <si>
    <t>Number of passengers of taxis</t>
  </si>
  <si>
    <r>
      <t>جدول (</t>
    </r>
    <r>
      <rPr>
        <sz val="10"/>
        <color theme="1"/>
        <rFont val="Fontin"/>
        <family val="3"/>
      </rPr>
      <t>02</t>
    </r>
    <r>
      <rPr>
        <sz val="10"/>
        <color theme="1"/>
        <rFont val="Sakkal Majalla Ajman Hvy106"/>
        <charset val="178"/>
      </rPr>
      <t>-</t>
    </r>
    <r>
      <rPr>
        <sz val="10"/>
        <color theme="1"/>
        <rFont val="Fontin"/>
        <family val="3"/>
      </rPr>
      <t>7</t>
    </r>
    <r>
      <rPr>
        <sz val="10"/>
        <color theme="1"/>
        <rFont val="Sakkal Majalla Ajman Hvy106"/>
        <charset val="178"/>
      </rPr>
      <t xml:space="preserve">)  </t>
    </r>
    <r>
      <rPr>
        <sz val="10"/>
        <color theme="1"/>
        <rFont val="Fontin"/>
        <family val="3"/>
      </rPr>
      <t>Table</t>
    </r>
  </si>
  <si>
    <t>العبرات حسب محطات المناطق في إمارة عجمان خلال الأعوام 2018-2023</t>
  </si>
  <si>
    <t>Abras by Regions stations in the Emirate of Ajman during the years 2018-2023</t>
  </si>
  <si>
    <t>عدد العبرات</t>
  </si>
  <si>
    <t>Number of Abras</t>
  </si>
  <si>
    <t>محطة الراشدية</t>
  </si>
  <si>
    <t>Al Rashidia Station</t>
  </si>
  <si>
    <t>محطة مشيرف الصفيا</t>
  </si>
  <si>
    <t>Masheirf Al Safia Station</t>
  </si>
  <si>
    <t>محطة الزوراء</t>
  </si>
  <si>
    <t>Al  Zorah Station</t>
  </si>
  <si>
    <t>محطة المارينا</t>
  </si>
  <si>
    <t>Al Marina Station</t>
  </si>
  <si>
    <t>سيارات الأجرة حسب الشركة الناقلة في إمارة عجمان خلال الأعوام 2018-2023 *</t>
  </si>
  <si>
    <t>Taxis by carrier Company in the Emirate of Ajman during years 2018- 2023*</t>
  </si>
  <si>
    <t xml:space="preserve">عدد مركبات الأجرة </t>
  </si>
  <si>
    <r>
      <t xml:space="preserve"> </t>
    </r>
    <r>
      <rPr>
        <sz val="10"/>
        <color rgb="FFFFFFFF"/>
        <rFont val="Times New Roman"/>
        <family val="1"/>
      </rPr>
      <t>Number of taxis</t>
    </r>
  </si>
  <si>
    <t>مركبات الأجرة</t>
  </si>
  <si>
    <t>Taxis</t>
  </si>
  <si>
    <t>مركبات الليموزين</t>
  </si>
  <si>
    <t>Sawari Limousine</t>
  </si>
  <si>
    <t>مهرة للأجرة</t>
  </si>
  <si>
    <t>Mahra Taxi</t>
  </si>
  <si>
    <t>المجمــوع</t>
  </si>
  <si>
    <t>*البيانات تشمل المركبات الفعلية والمتوقفة  والمتوقفة بأنواعها: (بسبب حادث/ صيانة / أسباب أخرى)</t>
  </si>
  <si>
    <t>* Data include Actual and Stopped vehicles, Stopped vehicles (due to accident/maintenance/other causes)</t>
  </si>
  <si>
    <t>Public Transport buses by passenger’s trips and lines in the Emirate of Ajman during years 2018-2023</t>
  </si>
  <si>
    <t>الرحلات</t>
  </si>
  <si>
    <t>الخطوط</t>
  </si>
  <si>
    <t>Lines</t>
  </si>
  <si>
    <t>الحافلات</t>
  </si>
  <si>
    <t>Buses</t>
  </si>
  <si>
    <t>الركاب</t>
  </si>
  <si>
    <t>Passengers</t>
  </si>
  <si>
    <t>Trips</t>
  </si>
  <si>
    <t>النقل الداخلي</t>
  </si>
  <si>
    <t>Internal Transport</t>
  </si>
  <si>
    <t>عبر المدن</t>
  </si>
  <si>
    <t>Intercity</t>
  </si>
  <si>
    <r>
      <t>جدول (</t>
    </r>
    <r>
      <rPr>
        <sz val="10"/>
        <color theme="1"/>
        <rFont val="Fontin"/>
        <family val="3"/>
      </rPr>
      <t>05</t>
    </r>
    <r>
      <rPr>
        <sz val="10"/>
        <color theme="1"/>
        <rFont val="Sakkal Majalla Ajman Hvy106"/>
        <charset val="178"/>
      </rPr>
      <t>-</t>
    </r>
    <r>
      <rPr>
        <sz val="10"/>
        <color theme="1"/>
        <rFont val="Fontin"/>
        <family val="3"/>
      </rPr>
      <t>7</t>
    </r>
    <r>
      <rPr>
        <sz val="10"/>
        <color theme="1"/>
        <rFont val="Sakkal Majalla Ajman Hvy106"/>
        <charset val="178"/>
      </rPr>
      <t xml:space="preserve">)  </t>
    </r>
    <r>
      <rPr>
        <sz val="10"/>
        <color theme="1"/>
        <rFont val="Fontin"/>
        <family val="3"/>
      </rPr>
      <t>Table</t>
    </r>
  </si>
  <si>
    <t>مواقف حافلات النقل العام حسب المناطق في إمارة عجمان خلال الأعوام 2018 - 2023</t>
  </si>
  <si>
    <t>Public Bus Stations by Region in the Emirate of Ajman during the years 2018-2023</t>
  </si>
  <si>
    <t>عدد مواقف الحافلات</t>
  </si>
  <si>
    <t>Number of bus stops</t>
  </si>
  <si>
    <t>Al Jerf 1</t>
  </si>
  <si>
    <t>الجرف 1</t>
  </si>
  <si>
    <t>Al Jerf 2</t>
  </si>
  <si>
    <t>الجرف 2</t>
  </si>
  <si>
    <t>Al Jerf Industrial 1</t>
  </si>
  <si>
    <t>الجرف الصناعية 1</t>
  </si>
  <si>
    <t>Al Hamidiya 1</t>
  </si>
  <si>
    <t>الحميدية 1</t>
  </si>
  <si>
    <t>Al Hamidiya 2</t>
  </si>
  <si>
    <t>الحميدية 2</t>
  </si>
  <si>
    <t>Al Rashidiya 1</t>
  </si>
  <si>
    <t>الراشدية 1</t>
  </si>
  <si>
    <t>Al Rashidiya 2</t>
  </si>
  <si>
    <t>الراشدية 2</t>
  </si>
  <si>
    <t>Al Rashidiya 3</t>
  </si>
  <si>
    <t>الراشدية 3</t>
  </si>
  <si>
    <t>Al Rumailah 1</t>
  </si>
  <si>
    <t>الرميلة 1</t>
  </si>
  <si>
    <t>Al Rumailah 2</t>
  </si>
  <si>
    <t>الرميلة 2</t>
  </si>
  <si>
    <t>Al Rumailah 3</t>
  </si>
  <si>
    <t>الرميلة 3</t>
  </si>
  <si>
    <t>Al Rawda 1</t>
  </si>
  <si>
    <t>الروضة 1</t>
  </si>
  <si>
    <t>Al Rawda 2</t>
  </si>
  <si>
    <t>الروضة 2</t>
  </si>
  <si>
    <t>Al Amra</t>
  </si>
  <si>
    <t>العامرة</t>
  </si>
  <si>
    <t>Al Nakhil 2</t>
  </si>
  <si>
    <t>النخيل  2</t>
  </si>
  <si>
    <t>Al Nuaimia 1</t>
  </si>
  <si>
    <t>النعيمية 1</t>
  </si>
  <si>
    <t>Al Nuaimia 2</t>
  </si>
  <si>
    <t>النعيمية 2</t>
  </si>
  <si>
    <t>Al Nuaimia 3</t>
  </si>
  <si>
    <t>النعيمية 3</t>
  </si>
  <si>
    <t>Al Yasmeen</t>
  </si>
  <si>
    <t>الياسمين</t>
  </si>
  <si>
    <t>Ajman Industrial 1</t>
  </si>
  <si>
    <t>عجمان الصناعية 1</t>
  </si>
  <si>
    <t>Ajman Industrial 2</t>
  </si>
  <si>
    <t>عجمان الصناعية 2</t>
  </si>
  <si>
    <t>Liwara 1</t>
  </si>
  <si>
    <t>ليوارة 1</t>
  </si>
  <si>
    <t>Liwara 2</t>
  </si>
  <si>
    <t>ليوارة 2</t>
  </si>
  <si>
    <t>Mohammed Bin Zayed City 1</t>
  </si>
  <si>
    <t>مدينة محمد بن زايد 1</t>
  </si>
  <si>
    <t>Mohammed Bin Zayed City 2</t>
  </si>
  <si>
    <t>مدينة محمد بن زايد 2</t>
  </si>
  <si>
    <t>Musheirf</t>
  </si>
  <si>
    <t>مشيرف</t>
  </si>
  <si>
    <t>جدول (06-7)  Table</t>
  </si>
  <si>
    <t>عدد المركبات الصديقة للبيئة في إمارة عجمان خلال عام 2023</t>
  </si>
  <si>
    <t>The number of environment-friend vehicles in the Emirate of Ajman during the year 2023</t>
  </si>
  <si>
    <t>الأرباع السنوية</t>
  </si>
  <si>
    <t>عدد المركبات</t>
  </si>
  <si>
    <t>Number of vehicles</t>
  </si>
  <si>
    <t>Annual quarters</t>
  </si>
  <si>
    <t>الربع الأول</t>
  </si>
  <si>
    <t>First quarter</t>
  </si>
  <si>
    <t>الربع الثاني</t>
  </si>
  <si>
    <t>Second quarter</t>
  </si>
  <si>
    <t>الربع الثالث</t>
  </si>
  <si>
    <t>Third quarter</t>
  </si>
  <si>
    <t>الربع الرابع</t>
  </si>
  <si>
    <t>Fourth quarter</t>
  </si>
  <si>
    <t>جدول (07-7)  Table</t>
  </si>
  <si>
    <t>عدد الطلبات</t>
  </si>
  <si>
    <t>Number of applications</t>
  </si>
  <si>
    <t>جدول (08-7)  Table</t>
  </si>
  <si>
    <t>رحلات مركبات أصحاب الهمم</t>
  </si>
  <si>
    <t>People of determination vehicle trips</t>
  </si>
  <si>
    <r>
      <t>جدول (</t>
    </r>
    <r>
      <rPr>
        <sz val="10"/>
        <color theme="1"/>
        <rFont val="Fontin"/>
        <family val="3"/>
      </rPr>
      <t>09</t>
    </r>
    <r>
      <rPr>
        <sz val="10"/>
        <color theme="1"/>
        <rFont val="Sakkal Majalla Ajman Hvy106"/>
        <charset val="178"/>
      </rPr>
      <t>-</t>
    </r>
    <r>
      <rPr>
        <sz val="10"/>
        <color theme="1"/>
        <rFont val="Fontin"/>
        <family val="3"/>
      </rPr>
      <t>7</t>
    </r>
    <r>
      <rPr>
        <sz val="10"/>
        <color theme="1"/>
        <rFont val="Sakkal Majalla Ajman Hvy106"/>
        <charset val="178"/>
      </rPr>
      <t xml:space="preserve">)  </t>
    </r>
    <r>
      <rPr>
        <sz val="10"/>
        <color theme="1"/>
        <rFont val="Fontin"/>
        <family val="3"/>
      </rPr>
      <t>Table</t>
    </r>
  </si>
  <si>
    <t>الإشتراكات في خدمات الاتصالات في إمارة عجمان  خلال عامي 2020-2022</t>
  </si>
  <si>
    <t>Subscriptions to telecommunications services in the Emirate of Ajman during the years 2020-2022</t>
  </si>
  <si>
    <t>عدد خطوط الهاتف الثابت</t>
  </si>
  <si>
    <t>Number of landlines</t>
  </si>
  <si>
    <t>الاشتراكات الفعالة للهاتف المتحرك</t>
  </si>
  <si>
    <t>Active mobile subscriptions</t>
  </si>
  <si>
    <t>اشتراكات انترنت النطاق العريض- الباقة الأحادية</t>
  </si>
  <si>
    <t>Broadband Internet Subscriptions - Single Plan</t>
  </si>
  <si>
    <t>اشتراكات انترنت النطاق العريض- الباقة الثنائية</t>
  </si>
  <si>
    <t>Broadband Internet Subscriptions - Dual-Plan</t>
  </si>
  <si>
    <t>اشتراكات انترنت النطاق العريض- الباقة الثلاثية</t>
  </si>
  <si>
    <t>Broadband Internet Subscriptions - Triple Plan</t>
  </si>
  <si>
    <t>الطلاب حسب مراحل التعليم الخاص والجنسية والنوع  بإمارة عجمان خلال الأعوام الدراسية 2018\2019-2023\2024</t>
  </si>
  <si>
    <t>الطلاب حسب مراحل التعليم الحكومي  للتعليم الفنــي لإمارة عجمان خلال الأعوام الدراسية 2018\2019-2023\2024</t>
  </si>
  <si>
    <t>أعضاء الهيئة التدريسية والإدارية حسب الجنسية والنوع في جامعة عجمان فرع عجمان خلال الأعوام الدراسية 2018\2019-2023\2024</t>
  </si>
  <si>
    <t>الطلبة المسجلين في جامعة عجمان (فرع عجمان) حسب الجنسية والنوع خلال الأعوام الدراسية 2018\2019-2023\2024</t>
  </si>
  <si>
    <t>الطلبة الخريـجون في جامعة عجمان (فرع عجمان) حسب الجنسية خلال الأعوام الدراسية 2018\2019-2023\2024</t>
  </si>
  <si>
    <t>الطلبة المسجلين في جامعة المدينة عجمان حسب الجنسية والنوع خلال الأعوام الدراسية 2018\2019-2023\2024</t>
  </si>
  <si>
    <t>أعضاء الهيئة التدريسية والإدارية حسب الجنسية والنوع في جامعة المدينة عجمان خلال الأعوام الدراسية 2018\2019-2023\2024</t>
  </si>
  <si>
    <t>الطلبة الخريـجون في جامعة المدينة عجمان حسب الجنسية خلال الأعوام الدراسية 2018\2019-2023\2024</t>
  </si>
  <si>
    <t>الطلبة الخريجون في جامعة المدينة عجمان حسب  التخصص والجنسية والنوع خلال العام الدراسي 2023\2024</t>
  </si>
  <si>
    <t>Graduate students at City University Ajman by Major, Nationality and Gender during the academic year 2023/2024</t>
  </si>
  <si>
    <t>الجامعات حسب القطاع في إمارة عجمان  خلال العام الدراسي 2023\2024</t>
  </si>
  <si>
    <t>Universities by Sector in the Emirate of Ajman during the academic year 2023/2024</t>
  </si>
  <si>
    <t>Distribution of Schools in the Emirate of Ajman during the academic years 2019/2020- 2023/2024</t>
  </si>
  <si>
    <t>2020/2019</t>
  </si>
  <si>
    <t>2021/2020</t>
  </si>
  <si>
    <t>2022/2021</t>
  </si>
  <si>
    <t>2023/2022</t>
  </si>
  <si>
    <t>2024/2023</t>
  </si>
  <si>
    <t>الحكومية</t>
  </si>
  <si>
    <t>General</t>
  </si>
  <si>
    <t>الخاصة</t>
  </si>
  <si>
    <t>Private</t>
  </si>
  <si>
    <t>التطبيقية*</t>
  </si>
  <si>
    <t>Applied*</t>
  </si>
  <si>
    <t>مراكز تعليم مستمر (الكبار)</t>
  </si>
  <si>
    <t>Continuing Education Centers (Adult)</t>
  </si>
  <si>
    <t>المصدر: وزارة التربية والتعليم</t>
  </si>
  <si>
    <r>
      <t xml:space="preserve">                  </t>
    </r>
    <r>
      <rPr>
        <sz val="10"/>
        <color theme="1"/>
        <rFont val="Fontin"/>
        <family val="3"/>
      </rPr>
      <t xml:space="preserve">           </t>
    </r>
    <r>
      <rPr>
        <sz val="10"/>
        <color theme="1"/>
        <rFont val="Sakkal Majalla Ajman Hvy106"/>
        <charset val="178"/>
      </rPr>
      <t xml:space="preserve">              </t>
    </r>
    <r>
      <rPr>
        <b/>
        <sz val="8"/>
        <color theme="1"/>
        <rFont val="Times New Roman"/>
        <family val="1"/>
      </rPr>
      <t>Source: Ministry of Education</t>
    </r>
  </si>
  <si>
    <r>
      <t xml:space="preserve">* </t>
    </r>
    <r>
      <rPr>
        <sz val="10"/>
        <color rgb="FF242424"/>
        <rFont val="Sakkal Majalla"/>
      </rPr>
      <t>تم ادراج المدارس الفنية ضمن المدارس التطبيقية لتصبح المدارس التطبيقية (تطبيقية+فنية)</t>
    </r>
  </si>
  <si>
    <t>* Art schools have been included in applied schools to become applied schools (Applied+Art)</t>
  </si>
  <si>
    <t>الفصول الدراسية حسب مراحل التعليم الحكومي  في إمارة عجمان خلال الأعوام الدراسية 2018/2019- 2023\2024</t>
  </si>
  <si>
    <t>Classrooms classified by Level of Government Education in the Emirate of Ajman during the academic years 2018/2019- 2023/2024</t>
  </si>
  <si>
    <t>مرحلة التعليم</t>
  </si>
  <si>
    <t>عدد الفصول الدراسية*</t>
  </si>
  <si>
    <t>Number of Classrooms*</t>
  </si>
  <si>
    <t>Level of Education</t>
  </si>
  <si>
    <t>2019/2018</t>
  </si>
  <si>
    <t>2021/2022</t>
  </si>
  <si>
    <t>رياض الأطفال</t>
  </si>
  <si>
    <t>Kindergarten</t>
  </si>
  <si>
    <t>حلقة أولى</t>
  </si>
  <si>
    <t>Cycle 1</t>
  </si>
  <si>
    <t>حلقة ثانية</t>
  </si>
  <si>
    <t>Cycle 2</t>
  </si>
  <si>
    <t>حلقة ثالثة</t>
  </si>
  <si>
    <t>Cycle 3</t>
  </si>
  <si>
    <t>*التعليم الحكومي يتضمن التعليم المستمر و التطبيقي</t>
  </si>
  <si>
    <t>*Government Education includes continuing and applied education</t>
  </si>
  <si>
    <t>الفصول الدراسية حسب مراحل التعليم الخاص بإمارة عجمان  خلال الأعوام الدراسية 2018/2019- 2023\2024</t>
  </si>
  <si>
    <t>Classrooms classified by Level of Private Education in the Emirate of Ajman during the academic years 2018/2019- 2023/2024</t>
  </si>
  <si>
    <t>عدد الفصول الدراسية</t>
  </si>
  <si>
    <t>Number of Classrooms</t>
  </si>
  <si>
    <t>Students by Level of Government Education, Nationality, and type in the Emirate of Ajman during the academic years 2018/2019- 2023/2024</t>
  </si>
  <si>
    <t>عدد الطلبة</t>
  </si>
  <si>
    <t>Number of Students</t>
  </si>
  <si>
    <t>مواطنين</t>
  </si>
  <si>
    <t>Students by Level of Private Education, Nationality, and type in the Emirate of Ajman during the academic years 2018/2019-2023/2024</t>
  </si>
  <si>
    <t>إحصائية مراكز  التعليم المستمر (الكبار) للطلاب والموظفين لإمارة عجمان خلال الأعوام الدراسية 2018\2019-2023\2024</t>
  </si>
  <si>
    <t>Statistics of Continuous Learning centers (adult) for students and employees in the Emirate of Ajman during the academic years 2018/2019- 2023/2024</t>
  </si>
  <si>
    <t>المراكز*</t>
  </si>
  <si>
    <t>Centers*</t>
  </si>
  <si>
    <t>إجمالي الطلاب</t>
  </si>
  <si>
    <t>*تم تغيير البيانات بناء على اخر تحديث تم استلامه من الجهة</t>
  </si>
  <si>
    <t>* The data has been changed based on the last update received from the department</t>
  </si>
  <si>
    <t>Students by Level of Technical Education in the Emirate of Ajman during the academic years 2018/2019- 2023/2024</t>
  </si>
  <si>
    <t>عدد مؤسسات التعليم الفني</t>
  </si>
  <si>
    <t>Number of technical education institutions</t>
  </si>
  <si>
    <t>* من العام الدراسي 2017/2018 إلى العام الدراسي 2018/2019  يوجد تصنيفين تطبيقي ومهني وتم جمع العددين للحصول على إجمالي الطلبة ولكن خلال الأعوام الدراسية 2019/2020 إلى 2021/2022 يوجد تصنيف تحت مسمى تطبيقي فقط والذي يشمل الفني والتطبيقي</t>
  </si>
  <si>
    <t>* From the academic year 2017/2018 to 2018/2019 academic year, there are two applied and professional classifications and the two numbers have been collected for total students, but during the academic years 2019/2020 to 2021/2022 there is a classification under an application name only, which includes technical and applied.</t>
  </si>
  <si>
    <t>توزيع المعلمين حسب مراحل التعليم الحكومي حسب النوع  بإمارة عجمان خلال الأعوام الدراسية 2018\2019-2023\2024</t>
  </si>
  <si>
    <t>Distribution of Teachers by public of private Education by gender in the Emirate of Ajman during the academic years 2018/2019- 2023/2024</t>
  </si>
  <si>
    <t>هيئة تعليمية</t>
  </si>
  <si>
    <t>Educational Staff</t>
  </si>
  <si>
    <t>*التعليم الحكومي يتضمن التعليم المستمر و التطبيقي و الفني والعام</t>
  </si>
  <si>
    <t>*Government Education includes continuing, applied, art and public education</t>
  </si>
  <si>
    <t>توزيع المعلمين حسب مراحل التعليم الخاص حسب النوع  بإمارة عجمان خلال الأعوام الدراسية 2018\2019-2023\2024</t>
  </si>
  <si>
    <t>Distribution of Teachers by Level of private Education by gender in the Emirate of Ajman during the academic years 2018/2019- 2023/2024</t>
  </si>
  <si>
    <t>Education &amp; administration staff by Nationality &amp; gender in Ajman University of Ajman Branch during the academic years 2018/2019- 2023/2024</t>
  </si>
  <si>
    <t>الهيئة الإدارية</t>
  </si>
  <si>
    <t>Administration staff</t>
  </si>
  <si>
    <t>الهيئة التدريسية</t>
  </si>
  <si>
    <t>Education staff</t>
  </si>
  <si>
    <t xml:space="preserve">المصدر: جامعة عجمان                                                                    </t>
  </si>
  <si>
    <t>Registered students at Ajman University of (Ajman Branch) classified by Nationality and gender during the academic years 2018/2019- 2023/2024</t>
  </si>
  <si>
    <t>السنة الأكاديمية</t>
  </si>
  <si>
    <t>Academic Year</t>
  </si>
  <si>
    <t>اناث</t>
  </si>
  <si>
    <t>2020/ 2019</t>
  </si>
  <si>
    <t>*2024/2023</t>
  </si>
  <si>
    <t>*بيانات 2023 / 2024  تم تسجيلها إلى فصل الخريف</t>
  </si>
  <si>
    <r>
      <t>*</t>
    </r>
    <r>
      <rPr>
        <b/>
        <sz val="8"/>
        <color theme="1"/>
        <rFont val="Times New Roman"/>
        <family val="1"/>
      </rPr>
      <t xml:space="preserve"> 2023/2024 Data were recorded to fall semester</t>
    </r>
  </si>
  <si>
    <t>Graduate students at Ajman University of (Ajman Branch) classified by Nationality during the academic years 2018/2019- 2023/2024</t>
  </si>
  <si>
    <t>Nationality</t>
  </si>
  <si>
    <t>الجنسية</t>
  </si>
  <si>
    <t>United Arab Emirates</t>
  </si>
  <si>
    <t>الإمارات العربية المتحدة</t>
  </si>
  <si>
    <t>G.C.C. Countries</t>
  </si>
  <si>
    <t>دول مجلس التعاون</t>
  </si>
  <si>
    <t>Other Arabs countries</t>
  </si>
  <si>
    <t>دول عربية أخرى</t>
  </si>
  <si>
    <t>Asian and African countries</t>
  </si>
  <si>
    <t>دول آسيوية وأفريقية</t>
  </si>
  <si>
    <t>Other (European and North and South American countries)</t>
  </si>
  <si>
    <t>أخرى (الدول الأوروبية ودول أمريكا الشمالية والجنوبية)</t>
  </si>
  <si>
    <t>*بيانات 2023 / 2024  تم تسجيلها إلى الفصل الأول</t>
  </si>
  <si>
    <t>* 2023/2024 Data were recorded to First semester</t>
  </si>
  <si>
    <t>الطلبة الخريجون في الكليات بجامعة عجمان (فرع عجمان) حسب الجنسية والنوع  خلال العام الدراسي 2023\2024</t>
  </si>
  <si>
    <r>
      <t>Graduate students from colleges Ajman University of (Ajman Branch) by Nationality and gender</t>
    </r>
    <r>
      <rPr>
        <sz val="14"/>
        <color theme="1"/>
        <rFont val="Times New Roman"/>
        <family val="1"/>
      </rPr>
      <t xml:space="preserve"> </t>
    </r>
    <r>
      <rPr>
        <b/>
        <sz val="11"/>
        <color theme="1"/>
        <rFont val="Times New Roman"/>
        <family val="1"/>
      </rPr>
      <t>during the academic year 2023/2024</t>
    </r>
  </si>
  <si>
    <t>Male</t>
  </si>
  <si>
    <t>Female</t>
  </si>
  <si>
    <t>إدارة الأعمال</t>
  </si>
  <si>
    <t>Business Administration</t>
  </si>
  <si>
    <t>طب الأسنان</t>
  </si>
  <si>
    <t>Dentistry</t>
  </si>
  <si>
    <t>الهندسة وتكنولوجيا المعلومات</t>
  </si>
  <si>
    <t>Engineering and IT</t>
  </si>
  <si>
    <t>الصيدلة والعلوم الصحية</t>
  </si>
  <si>
    <t>Pharmacy and Health Science</t>
  </si>
  <si>
    <t>الإنسانيات والعلوم</t>
  </si>
  <si>
    <t>Humanities and Sciences</t>
  </si>
  <si>
    <t>العمارة والفنون والتصميم</t>
  </si>
  <si>
    <t>Architecture, Art and Design</t>
  </si>
  <si>
    <t>القانون</t>
  </si>
  <si>
    <t>Law</t>
  </si>
  <si>
    <t>الإعلام</t>
  </si>
  <si>
    <t>Mass Communication</t>
  </si>
  <si>
    <t>الطب</t>
  </si>
  <si>
    <t>Medicine</t>
  </si>
  <si>
    <t>Enrolled Students City University Ajman by nationality and gender during the academic years 2018/2019- 2023/2024</t>
  </si>
  <si>
    <t>2022/2023</t>
  </si>
  <si>
    <t>2023/2024</t>
  </si>
  <si>
    <r>
      <t xml:space="preserve">المصدر: جامعة المدينة بعجمان                           </t>
    </r>
    <r>
      <rPr>
        <sz val="8"/>
        <color theme="1"/>
        <rFont val="Sakkal Majalla"/>
      </rPr>
      <t xml:space="preserve">                                 </t>
    </r>
    <r>
      <rPr>
        <b/>
        <sz val="6"/>
        <color theme="1"/>
        <rFont val="Sakkal Majalla"/>
      </rPr>
      <t xml:space="preserve"> </t>
    </r>
    <r>
      <rPr>
        <b/>
        <sz val="8"/>
        <color theme="1"/>
        <rFont val="Times New Roman"/>
        <family val="1"/>
      </rPr>
      <t>Source: City University Ajman</t>
    </r>
  </si>
  <si>
    <t>Educational Staff &amp; Administration staff by Nationality &amp; gender at City University Ajman during the academic years 2018/2019- 2023/2024</t>
  </si>
  <si>
    <t>2019/ 2018</t>
  </si>
  <si>
    <t>Graduate students at City University Ajman classified by Nationality during the academic years 2018/2019- 2023/2024</t>
  </si>
  <si>
    <t>U.A.E</t>
  </si>
  <si>
    <t>Others</t>
  </si>
  <si>
    <t>أخرى</t>
  </si>
  <si>
    <t>التخصصات</t>
  </si>
  <si>
    <t>Majors</t>
  </si>
  <si>
    <t>بكالوريوس في إدارة الأعمال</t>
  </si>
  <si>
    <r>
      <t>Bachelor</t>
    </r>
    <r>
      <rPr>
        <sz val="10"/>
        <color rgb="FFFFFFFF"/>
        <rFont val="Calibri"/>
        <family val="2"/>
        <scheme val="minor"/>
      </rPr>
      <t>’</t>
    </r>
    <r>
      <rPr>
        <sz val="10"/>
        <color rgb="FFFFFFFF"/>
        <rFont val="Times New Roman"/>
        <family val="1"/>
      </rPr>
      <t>s Degree in Business Administration</t>
    </r>
  </si>
  <si>
    <t>بكالوريوس في العلاقات العامة والإعلان</t>
  </si>
  <si>
    <r>
      <t>Bachelor</t>
    </r>
    <r>
      <rPr>
        <sz val="10"/>
        <color rgb="FFFFFFFF"/>
        <rFont val="Calibri"/>
        <family val="2"/>
        <scheme val="minor"/>
      </rPr>
      <t>’</t>
    </r>
    <r>
      <rPr>
        <sz val="10"/>
        <color rgb="FFFFFFFF"/>
        <rFont val="Times New Roman"/>
        <family val="1"/>
      </rPr>
      <t>s Degree in Public Relations and Advertising</t>
    </r>
  </si>
  <si>
    <t>بكالوريوس في القانون</t>
  </si>
  <si>
    <r>
      <t>Bachelor</t>
    </r>
    <r>
      <rPr>
        <sz val="10"/>
        <color rgb="FFFFFFFF"/>
        <rFont val="Calibri"/>
        <family val="2"/>
        <scheme val="minor"/>
      </rPr>
      <t>’</t>
    </r>
    <r>
      <rPr>
        <sz val="10"/>
        <color rgb="FFFFFFFF"/>
        <rFont val="Times New Roman"/>
        <family val="1"/>
      </rPr>
      <t>s Degree in Law</t>
    </r>
  </si>
  <si>
    <t>ماجستير في القانون</t>
  </si>
  <si>
    <r>
      <t>Master</t>
    </r>
    <r>
      <rPr>
        <sz val="10"/>
        <color rgb="FFFFFFFF"/>
        <rFont val="Calibri"/>
        <family val="2"/>
        <scheme val="minor"/>
      </rPr>
      <t>’</t>
    </r>
    <r>
      <rPr>
        <sz val="10"/>
        <color rgb="FFFFFFFF"/>
        <rFont val="Times New Roman"/>
        <family val="1"/>
      </rPr>
      <t>s Degree in Law</t>
    </r>
  </si>
  <si>
    <t>الماجستير في إدارة الأعمال</t>
  </si>
  <si>
    <r>
      <t>Master</t>
    </r>
    <r>
      <rPr>
        <sz val="10"/>
        <color rgb="FFFFFFFF"/>
        <rFont val="Calibri"/>
        <family val="2"/>
        <scheme val="minor"/>
      </rPr>
      <t>’</t>
    </r>
    <r>
      <rPr>
        <sz val="10"/>
        <color rgb="FFFFFFFF"/>
        <rFont val="Times New Roman"/>
        <family val="1"/>
      </rPr>
      <t>s Degree in Business Administration</t>
    </r>
  </si>
  <si>
    <t>الدبلوم المهني في التدريس</t>
  </si>
  <si>
    <t>Professional Diploma in Teaching</t>
  </si>
  <si>
    <t>عدد الجامعات</t>
  </si>
  <si>
    <t>No. of Universities</t>
  </si>
  <si>
    <r>
      <t>العام الدراسي</t>
    </r>
    <r>
      <rPr>
        <sz val="12"/>
        <color rgb="FFFFFFFF"/>
        <rFont val="Times New Roman"/>
        <family val="1"/>
      </rPr>
      <t xml:space="preserve"> </t>
    </r>
    <r>
      <rPr>
        <sz val="10"/>
        <color rgb="FFFFFFFF"/>
        <rFont val="Times New Roman"/>
        <family val="1"/>
      </rPr>
      <t>Academic year</t>
    </r>
  </si>
  <si>
    <t>Government</t>
  </si>
  <si>
    <t>شبه حكومية</t>
  </si>
  <si>
    <t>Local Government</t>
  </si>
  <si>
    <t>عدد المترددين على مستشفى ثومبي في إمارة عجمان حسب الأشهر خلال الأعوام 2018-2023</t>
  </si>
  <si>
    <t>زيارات الحوامل لمركز الرعاية الصحية الأولية حسب الجنسية في إمارة عجمان خلال عام 2023</t>
  </si>
  <si>
    <t>Dental clinics clients by Health Centers in the Emirate of Ajman during the year 2023</t>
  </si>
  <si>
    <t>فحوص الأشعة والمختبرات حسب  جهة المراجعين  في إمارة عجمان خلال الأعوام 2018-2023</t>
  </si>
  <si>
    <t>المترددين و الوصفات الطبية التي تم صرفها من مستشفى عجمان التخصصي في إمارة عجمان خلال الأعوام 2018 – 2023</t>
  </si>
  <si>
    <r>
      <t>Attendants And the prescriptions that were dispensed from Ajman Specialty General Hospital in the Emirate of Ajman during the years 2018</t>
    </r>
    <r>
      <rPr>
        <b/>
        <sz val="11"/>
        <color theme="1"/>
        <rFont val="Arial"/>
        <family val="2"/>
      </rPr>
      <t xml:space="preserve"> </t>
    </r>
    <r>
      <rPr>
        <b/>
        <sz val="11"/>
        <color theme="1"/>
        <rFont val="Times New Roman"/>
        <family val="1"/>
      </rPr>
      <t>– 2023</t>
    </r>
  </si>
  <si>
    <t>عدد المترددين</t>
  </si>
  <si>
    <t>Number of visitors</t>
  </si>
  <si>
    <t>عدد الوصفات الطبية المصروفة</t>
  </si>
  <si>
    <t>Number of Prescriptions</t>
  </si>
  <si>
    <t>المصدر: مستشفى عجمان التخصصي</t>
  </si>
  <si>
    <t xml:space="preserve">    </t>
  </si>
  <si>
    <t>Hospital  Source: Ajman Specialty General</t>
  </si>
  <si>
    <t>Number of Thumbay hospital visitors by months in the Emirate of Ajman during the years 2018-2023</t>
  </si>
  <si>
    <r>
      <t>No. of visitors</t>
    </r>
    <r>
      <rPr>
        <sz val="10"/>
        <color rgb="FFFFFFFF"/>
        <rFont val="Sakkal Majalla"/>
      </rPr>
      <t xml:space="preserve"> </t>
    </r>
    <r>
      <rPr>
        <b/>
        <sz val="10"/>
        <color rgb="FFFFFFFF"/>
        <rFont val="Sakkal Majalla"/>
      </rPr>
      <t xml:space="preserve"> </t>
    </r>
    <r>
      <rPr>
        <sz val="12"/>
        <color rgb="FFFFFFFF"/>
        <rFont val="Sakkal Majalla"/>
      </rPr>
      <t>عدد</t>
    </r>
    <r>
      <rPr>
        <b/>
        <sz val="12"/>
        <color rgb="FFFFFFFF"/>
        <rFont val="Sakkal Majalla"/>
      </rPr>
      <t xml:space="preserve"> </t>
    </r>
    <r>
      <rPr>
        <sz val="12"/>
        <color rgb="FFFFFFFF"/>
        <rFont val="Sakkal Majalla"/>
      </rPr>
      <t>المترددين</t>
    </r>
  </si>
  <si>
    <t>إبريل</t>
  </si>
  <si>
    <r>
      <t xml:space="preserve">Pregnant women visits of Primary health care center by </t>
    </r>
    <r>
      <rPr>
        <b/>
        <sz val="11"/>
        <color rgb="FF000000"/>
        <rFont val="Times New Roman"/>
        <family val="1"/>
      </rPr>
      <t>nationality</t>
    </r>
    <r>
      <rPr>
        <b/>
        <sz val="11"/>
        <color theme="1"/>
        <rFont val="Times New Roman"/>
        <family val="1"/>
      </rPr>
      <t xml:space="preserve"> in the Emirate of Ajman during the year 2023</t>
    </r>
  </si>
  <si>
    <t>الزيارات</t>
  </si>
  <si>
    <t>Visits</t>
  </si>
  <si>
    <t>مواطنات</t>
  </si>
  <si>
    <t>غير مواطنات</t>
  </si>
  <si>
    <r>
      <t xml:space="preserve">الثانية  </t>
    </r>
    <r>
      <rPr>
        <sz val="12"/>
        <color rgb="FFFFFFFF"/>
        <rFont val="Fontin"/>
        <family val="3"/>
      </rPr>
      <t xml:space="preserve"> </t>
    </r>
    <r>
      <rPr>
        <sz val="10"/>
        <color rgb="FFFFFFFF"/>
        <rFont val="Times New Roman"/>
        <family val="1"/>
      </rPr>
      <t>Second</t>
    </r>
  </si>
  <si>
    <t>الثالثة Third</t>
  </si>
  <si>
    <r>
      <t xml:space="preserve">الرابعة </t>
    </r>
    <r>
      <rPr>
        <sz val="10"/>
        <color rgb="FFFFFFFF"/>
        <rFont val="Times New Roman"/>
        <family val="1"/>
      </rPr>
      <t>Fourth</t>
    </r>
  </si>
  <si>
    <r>
      <t xml:space="preserve">الخامسة </t>
    </r>
    <r>
      <rPr>
        <sz val="10"/>
        <color rgb="FFFFFFFF"/>
        <rFont val="Times New Roman"/>
        <family val="1"/>
      </rPr>
      <t>Fifth</t>
    </r>
  </si>
  <si>
    <r>
      <t>السادسة</t>
    </r>
    <r>
      <rPr>
        <sz val="12"/>
        <color rgb="FFFFFFFF"/>
        <rFont val="Sakkal Majalla Ajman106"/>
        <charset val="178"/>
      </rPr>
      <t xml:space="preserve"> </t>
    </r>
    <r>
      <rPr>
        <sz val="10"/>
        <color rgb="FFFFFFFF"/>
        <rFont val="Times New Roman"/>
        <family val="1"/>
      </rPr>
      <t>Sixth</t>
    </r>
  </si>
  <si>
    <r>
      <t xml:space="preserve">السابعة </t>
    </r>
    <r>
      <rPr>
        <sz val="10"/>
        <color rgb="FFFFFFFF"/>
        <rFont val="Times New Roman"/>
        <family val="1"/>
      </rPr>
      <t>Seventh</t>
    </r>
  </si>
  <si>
    <t>أخرى (سونار)</t>
  </si>
  <si>
    <t>others (sonar)</t>
  </si>
  <si>
    <t>جدد</t>
  </si>
  <si>
    <t>New cases</t>
  </si>
  <si>
    <t>قدامى</t>
  </si>
  <si>
    <t>Repeat cases</t>
  </si>
  <si>
    <t>المترددون على عيادة الأسنان حسب المراكز الصحية  في إمارة عجمان خلال عام  2023</t>
  </si>
  <si>
    <t>المراكز الصحية</t>
  </si>
  <si>
    <t>Health Centers</t>
  </si>
  <si>
    <t>جديد</t>
  </si>
  <si>
    <t>مــتردد</t>
  </si>
  <si>
    <t>Attendants</t>
  </si>
  <si>
    <t>مركز مشيرف الصحي</t>
  </si>
  <si>
    <t>Mushairef  Health Center</t>
  </si>
  <si>
    <t>مركز مزيرع الصحي</t>
  </si>
  <si>
    <t>Mazira Health Center</t>
  </si>
  <si>
    <t>مركز المنامة الصحي</t>
  </si>
  <si>
    <t>Manama Health Center</t>
  </si>
  <si>
    <t>مركز الحميدية الصحي</t>
  </si>
  <si>
    <t>Hamidih Health Center</t>
  </si>
  <si>
    <t>المركز التخصصي لطب الأسنان</t>
  </si>
  <si>
    <t>Specialist Dental Centre</t>
  </si>
  <si>
    <t>مركز المدينة الصحي</t>
  </si>
  <si>
    <t>AL Madinah Health Center</t>
  </si>
  <si>
    <r>
      <t xml:space="preserve">جدول ( 05-9 )  </t>
    </r>
    <r>
      <rPr>
        <sz val="10"/>
        <color theme="1"/>
        <rFont val="Fontin"/>
        <family val="3"/>
      </rPr>
      <t>Table</t>
    </r>
  </si>
  <si>
    <r>
      <t>X-Ray and Laboratory Examinations by reviewers in the Emirate of</t>
    </r>
    <r>
      <rPr>
        <b/>
        <sz val="14"/>
        <color theme="1"/>
        <rFont val="Times New Roman"/>
        <family val="1"/>
      </rPr>
      <t xml:space="preserve"> </t>
    </r>
    <r>
      <rPr>
        <b/>
        <sz val="11"/>
        <color theme="1"/>
        <rFont val="Times New Roman"/>
        <family val="1"/>
      </rPr>
      <t>Ajman during the years 2018-2023</t>
    </r>
  </si>
  <si>
    <r>
      <t>المراجعين</t>
    </r>
    <r>
      <rPr>
        <sz val="12"/>
        <color rgb="FFFFFFFF"/>
        <rFont val="Sakkal Majalla Ajman Hvy106"/>
        <charset val="178"/>
      </rPr>
      <t xml:space="preserve"> </t>
    </r>
    <r>
      <rPr>
        <sz val="10"/>
        <color rgb="FFFFFFFF"/>
        <rFont val="Times New Roman"/>
        <family val="1"/>
      </rPr>
      <t>Reviewers</t>
    </r>
  </si>
  <si>
    <r>
      <t>القسم</t>
    </r>
    <r>
      <rPr>
        <sz val="12"/>
        <color rgb="FFFFFFFF"/>
        <rFont val="Sakkal Majalla Ajman Hvy106"/>
        <charset val="178"/>
      </rPr>
      <t xml:space="preserve"> </t>
    </r>
    <r>
      <rPr>
        <sz val="10"/>
        <color rgb="FFFFFFFF"/>
        <rFont val="Times New Roman"/>
        <family val="1"/>
      </rPr>
      <t>Department</t>
    </r>
  </si>
  <si>
    <t>عدد الفحوصات</t>
  </si>
  <si>
    <t>No. of tests</t>
  </si>
  <si>
    <t>مراجعين المستشفى</t>
  </si>
  <si>
    <t>Reviewers of hospital</t>
  </si>
  <si>
    <t>مراجعين الطب الوقائي</t>
  </si>
  <si>
    <t>Reviewers Preventive Medicine</t>
  </si>
  <si>
    <t>قسم الأشعة</t>
  </si>
  <si>
    <t>X-Ray Department</t>
  </si>
  <si>
    <t>قسم المختبر</t>
  </si>
  <si>
    <t>Laboratory Department</t>
  </si>
  <si>
    <t>أنشطة قسم الصحة بدائرة البلدية والتخطيط حسب الشهور في إمارة عجمان خلال عام 2023</t>
  </si>
  <si>
    <t>أنشطة قسم الصحة بدائرة البلدية والتخطيط  في إمارة  عجمان  خلال  عام 2023</t>
  </si>
  <si>
    <t>نتائج التحليل المخبري للأغذية في إمارة عجمان خلال الأعوام 2018 – 2023</t>
  </si>
  <si>
    <t>محطة معالجة المياه العادمة حسب السعة المائية التصميمية والسعة المائية الفعلية  وحجم المياه المعالجة المنتجة في إمارة عجمان خلال الأعوام 2018-2023</t>
  </si>
  <si>
    <t>محطة معالجة المياه العادمة حسب السعة العضوية التصميمية والفعلية وكمية الحمأة الجافة المنتجة في إمارة عجمان خلال الأعوام 2018- 2023</t>
  </si>
  <si>
    <t>الذبائح التي تم الكشف عليها صالحة وغير صالحة للإستهلاك  في إمارة عجمان خلال الأعوام 2018- 2023</t>
  </si>
  <si>
    <t>Animals examined are valid and not valid for consumption in the Emirate of Ajman during the years 2018-2023</t>
  </si>
  <si>
    <t>غير صالحة للإستهلاك</t>
  </si>
  <si>
    <t>Not valid for consumption</t>
  </si>
  <si>
    <t>صالحة للإستهلاك</t>
  </si>
  <si>
    <t>Valid for consumption</t>
  </si>
  <si>
    <r>
      <t>Y</t>
    </r>
    <r>
      <rPr>
        <sz val="10"/>
        <color rgb="FFFFFFFF"/>
        <rFont val="Fontin"/>
        <family val="3"/>
      </rPr>
      <t>e</t>
    </r>
    <r>
      <rPr>
        <sz val="10"/>
        <color rgb="FFFFFFFF"/>
        <rFont val="Times New Roman"/>
        <family val="1"/>
      </rPr>
      <t>ars</t>
    </r>
  </si>
  <si>
    <t>إبل</t>
  </si>
  <si>
    <t>غنم</t>
  </si>
  <si>
    <t>بقر</t>
  </si>
  <si>
    <t>Cows</t>
  </si>
  <si>
    <r>
      <t xml:space="preserve">جدول ( </t>
    </r>
    <r>
      <rPr>
        <sz val="10"/>
        <color theme="1"/>
        <rFont val="Fontin"/>
        <family val="3"/>
      </rPr>
      <t>02</t>
    </r>
    <r>
      <rPr>
        <sz val="10"/>
        <color theme="1"/>
        <rFont val="Sakkal Majalla Ajman Hvy106"/>
        <charset val="178"/>
      </rPr>
      <t>-</t>
    </r>
    <r>
      <rPr>
        <sz val="10"/>
        <color theme="1"/>
        <rFont val="Fontin"/>
        <family val="3"/>
      </rPr>
      <t>10</t>
    </r>
    <r>
      <rPr>
        <sz val="10"/>
        <color theme="1"/>
        <rFont val="Sakkal Majalla Ajman Hvy106"/>
        <charset val="178"/>
      </rPr>
      <t xml:space="preserve"> )  </t>
    </r>
    <r>
      <rPr>
        <sz val="10"/>
        <color theme="1"/>
        <rFont val="Fontin"/>
        <family val="3"/>
      </rPr>
      <t>Table</t>
    </r>
  </si>
  <si>
    <r>
      <t>Health Division Activities in Ajman Municipality and Planning Department by months in the Emirate of</t>
    </r>
    <r>
      <rPr>
        <b/>
        <sz val="14"/>
        <color theme="1"/>
        <rFont val="Times New Roman"/>
        <family val="1"/>
      </rPr>
      <t xml:space="preserve"> </t>
    </r>
    <r>
      <rPr>
        <b/>
        <sz val="11"/>
        <color theme="1"/>
        <rFont val="Times New Roman"/>
        <family val="1"/>
      </rPr>
      <t>Ajman during the year 2023</t>
    </r>
  </si>
  <si>
    <t>عدد طلبات شهادة الإفراج الصحي للشحنات  الغذائية</t>
  </si>
  <si>
    <t>Health Release for Food Shipments</t>
  </si>
  <si>
    <t>الشهادات الصحية</t>
  </si>
  <si>
    <t>Certificates of health</t>
  </si>
  <si>
    <t>الإنذارات</t>
  </si>
  <si>
    <t>Warnings</t>
  </si>
  <si>
    <t>المخالفات</t>
  </si>
  <si>
    <t>Fines</t>
  </si>
  <si>
    <t>عينات المختبر</t>
  </si>
  <si>
    <t>Laboratory Samples</t>
  </si>
  <si>
    <t>تصدير</t>
  </si>
  <si>
    <t>بيطرية</t>
  </si>
  <si>
    <t>Veterinary</t>
  </si>
  <si>
    <t>محلات تجارية</t>
  </si>
  <si>
    <t>Shops</t>
  </si>
  <si>
    <t>منازل</t>
  </si>
  <si>
    <t>Houses</t>
  </si>
  <si>
    <t>استيراد</t>
  </si>
  <si>
    <t>Import</t>
  </si>
  <si>
    <r>
      <t xml:space="preserve">جدول (  </t>
    </r>
    <r>
      <rPr>
        <sz val="10"/>
        <color theme="1"/>
        <rFont val="Fontin"/>
        <family val="3"/>
      </rPr>
      <t>03</t>
    </r>
    <r>
      <rPr>
        <sz val="10"/>
        <color theme="1"/>
        <rFont val="Sakkal Majalla Ajman Hvy106"/>
        <charset val="178"/>
      </rPr>
      <t>-</t>
    </r>
    <r>
      <rPr>
        <sz val="10"/>
        <color theme="1"/>
        <rFont val="Fontin"/>
        <family val="3"/>
      </rPr>
      <t xml:space="preserve">10 </t>
    </r>
    <r>
      <rPr>
        <sz val="10"/>
        <color theme="1"/>
        <rFont val="Sakkal Majalla Ajman Hvy106"/>
        <charset val="178"/>
      </rPr>
      <t xml:space="preserve">)  </t>
    </r>
    <r>
      <rPr>
        <sz val="10"/>
        <color theme="1"/>
        <rFont val="Fontin"/>
        <family val="3"/>
      </rPr>
      <t>Table</t>
    </r>
  </si>
  <si>
    <r>
      <t>Activities of Health Division Municipality &amp; Planning Department in the Emirate of</t>
    </r>
    <r>
      <rPr>
        <b/>
        <sz val="14"/>
        <color theme="1"/>
        <rFont val="Times New Roman"/>
        <family val="1"/>
      </rPr>
      <t xml:space="preserve"> </t>
    </r>
    <r>
      <rPr>
        <b/>
        <sz val="11"/>
        <color theme="1"/>
        <rFont val="Times New Roman"/>
        <family val="1"/>
      </rPr>
      <t>Ajman during the year 2023</t>
    </r>
  </si>
  <si>
    <t>Activities</t>
  </si>
  <si>
    <t>محلات تم زيارتها</t>
  </si>
  <si>
    <t>Shops Visited</t>
  </si>
  <si>
    <t>شهادات صلاحية تصدير</t>
  </si>
  <si>
    <r>
      <t>E</t>
    </r>
    <r>
      <rPr>
        <sz val="10"/>
        <color rgb="FFFFFFFF"/>
        <rFont val="Times New Roman"/>
        <family val="1"/>
      </rPr>
      <t>xporting Certifications</t>
    </r>
  </si>
  <si>
    <t>مصادرات مواد غذائية  ( كغم)</t>
  </si>
  <si>
    <t>Foodstuff Confiscated(kg)</t>
  </si>
  <si>
    <t>اعتماد مركبة صحية</t>
  </si>
  <si>
    <t>Vehicle approval Permit(Health)</t>
  </si>
  <si>
    <t>File Periodic inspections*</t>
  </si>
  <si>
    <t>إنذارات</t>
  </si>
  <si>
    <t>مخالفات للمحلات</t>
  </si>
  <si>
    <t>Breaches</t>
  </si>
  <si>
    <t>*(-) تعني تم وقف الخدمة</t>
  </si>
  <si>
    <t>*(-) means the service has been stopped</t>
  </si>
  <si>
    <r>
      <t xml:space="preserve">جدول (  </t>
    </r>
    <r>
      <rPr>
        <sz val="10"/>
        <color theme="1"/>
        <rFont val="Fontin"/>
        <family val="3"/>
      </rPr>
      <t>04</t>
    </r>
    <r>
      <rPr>
        <sz val="10"/>
        <color theme="1"/>
        <rFont val="Sakkal Majalla Ajman Hvy106"/>
        <charset val="178"/>
      </rPr>
      <t>-</t>
    </r>
    <r>
      <rPr>
        <sz val="10"/>
        <color theme="1"/>
        <rFont val="Fontin"/>
        <family val="3"/>
      </rPr>
      <t>10</t>
    </r>
    <r>
      <rPr>
        <sz val="10"/>
        <color theme="1"/>
        <rFont val="Sakkal Majalla Ajman Hvy106"/>
        <charset val="178"/>
      </rPr>
      <t xml:space="preserve">)  </t>
    </r>
    <r>
      <rPr>
        <sz val="10"/>
        <color theme="1"/>
        <rFont val="Fontin"/>
        <family val="3"/>
      </rPr>
      <t>Table</t>
    </r>
  </si>
  <si>
    <t>عمليات الصحة العامة  في إمارة عجمان خلال الأعوام  2018- 2023</t>
  </si>
  <si>
    <t>General Health Process in the Emirate of Ajman during the years 2018-2023</t>
  </si>
  <si>
    <t>عدد زيارات التفتيش على المنشآت</t>
  </si>
  <si>
    <t>Number of inspection visits at facilities</t>
  </si>
  <si>
    <t>عدد الشكاوي الصحية</t>
  </si>
  <si>
    <t>Number of health Complaints</t>
  </si>
  <si>
    <t>مصادرات المواد الغذائية والصحية ( كغم )</t>
  </si>
  <si>
    <t>Confiscated food and health products ( kg )</t>
  </si>
  <si>
    <t>عدد طلبات شهادة تصدير الأغذية  ( شهادة )</t>
  </si>
  <si>
    <t>Number of Food Export Certificate Applications (Certificate)</t>
  </si>
  <si>
    <t>Public Health Operations (Warnings)</t>
  </si>
  <si>
    <r>
      <t>المصدر: دائرة البلدية والتخطيط</t>
    </r>
    <r>
      <rPr>
        <b/>
        <sz val="10"/>
        <color theme="1"/>
        <rFont val="Times New Roman"/>
        <family val="1"/>
      </rPr>
      <t xml:space="preserve"> </t>
    </r>
  </si>
  <si>
    <r>
      <t xml:space="preserve">جدول (  </t>
    </r>
    <r>
      <rPr>
        <sz val="10"/>
        <color theme="1"/>
        <rFont val="Fontin"/>
        <family val="3"/>
      </rPr>
      <t>05</t>
    </r>
    <r>
      <rPr>
        <sz val="10"/>
        <color theme="1"/>
        <rFont val="Sakkal Majalla Ajman Hvy106"/>
        <charset val="178"/>
      </rPr>
      <t>-</t>
    </r>
    <r>
      <rPr>
        <sz val="10"/>
        <color theme="1"/>
        <rFont val="Fontin"/>
        <family val="3"/>
      </rPr>
      <t>10</t>
    </r>
    <r>
      <rPr>
        <sz val="10"/>
        <color theme="1"/>
        <rFont val="Sakkal Majalla Ajman Hvy106"/>
        <charset val="178"/>
      </rPr>
      <t xml:space="preserve">)  </t>
    </r>
    <r>
      <rPr>
        <sz val="10"/>
        <color theme="1"/>
        <rFont val="Fontin"/>
        <family val="3"/>
      </rPr>
      <t>Table</t>
    </r>
  </si>
  <si>
    <t>Results of Food Laboratory Analysis in the Emirate of Ajman during the years 2018-2023</t>
  </si>
  <si>
    <t>نتائج التحليل</t>
  </si>
  <si>
    <t>Analysis Results</t>
  </si>
  <si>
    <t>غير صالحة</t>
  </si>
  <si>
    <t>Unfit</t>
  </si>
  <si>
    <t>صالحة</t>
  </si>
  <si>
    <t>Fit</t>
  </si>
  <si>
    <r>
      <t xml:space="preserve">جدول (  </t>
    </r>
    <r>
      <rPr>
        <sz val="10"/>
        <color theme="1"/>
        <rFont val="Fontin"/>
        <family val="3"/>
      </rPr>
      <t>06</t>
    </r>
    <r>
      <rPr>
        <sz val="10"/>
        <color theme="1"/>
        <rFont val="Sakkal Majalla Ajman Hvy106"/>
        <charset val="178"/>
      </rPr>
      <t>-</t>
    </r>
    <r>
      <rPr>
        <sz val="10"/>
        <color theme="1"/>
        <rFont val="Fontin"/>
        <family val="3"/>
      </rPr>
      <t>10</t>
    </r>
    <r>
      <rPr>
        <sz val="10"/>
        <color theme="1"/>
        <rFont val="Sakkal Majalla Ajman Hvy106"/>
        <charset val="178"/>
      </rPr>
      <t xml:space="preserve">)  </t>
    </r>
    <r>
      <rPr>
        <sz val="10"/>
        <color theme="1"/>
        <rFont val="Fontin"/>
        <family val="3"/>
      </rPr>
      <t>Table</t>
    </r>
  </si>
  <si>
    <t>عدد التحاليل التي تم إجرائها بمختبر دائرة البلدية والتخطيط حسب نوع التحليل في إمارة عجمان خلال الأعوام 2018 - 2023</t>
  </si>
  <si>
    <t>Number of Tests that have been conducted by the Municipality and Planning Department by type of analysis in the Emirate of Ajman during the years 2018-2023</t>
  </si>
  <si>
    <t>نوع  التحليل</t>
  </si>
  <si>
    <t>Test Type</t>
  </si>
  <si>
    <t>التحاليل الميكروبيولوجية</t>
  </si>
  <si>
    <t>Microbiologic Tests</t>
  </si>
  <si>
    <t>التحاليل الكيمياوية</t>
  </si>
  <si>
    <t>Chemical Tests</t>
  </si>
  <si>
    <t>التحاليل الفيزيائية</t>
  </si>
  <si>
    <t>Physical Tests</t>
  </si>
  <si>
    <r>
      <t xml:space="preserve">جدول (  </t>
    </r>
    <r>
      <rPr>
        <sz val="10"/>
        <color theme="1"/>
        <rFont val="Fontin"/>
        <family val="3"/>
      </rPr>
      <t>07</t>
    </r>
    <r>
      <rPr>
        <sz val="10"/>
        <color theme="1"/>
        <rFont val="Sakkal Majalla Ajman Hvy106"/>
        <charset val="178"/>
      </rPr>
      <t>-</t>
    </r>
    <r>
      <rPr>
        <sz val="10"/>
        <color theme="1"/>
        <rFont val="Fontin"/>
        <family val="3"/>
      </rPr>
      <t>10</t>
    </r>
    <r>
      <rPr>
        <sz val="10"/>
        <color theme="1"/>
        <rFont val="Sakkal Majalla Ajman Hvy106"/>
        <charset val="178"/>
      </rPr>
      <t xml:space="preserve">)  </t>
    </r>
    <r>
      <rPr>
        <sz val="10"/>
        <color theme="1"/>
        <rFont val="Fontin"/>
        <family val="3"/>
      </rPr>
      <t>Table</t>
    </r>
  </si>
  <si>
    <t>المخالفات والإنذارات التي تصدر من دائرة البلدية  قسم النظافة العامة  في إمارة عجمان خلال الأعوام 2018- 2023</t>
  </si>
  <si>
    <t>Fines, and Warnings issued by the Municipality General Hygiene Department in the Emirate of Ajman during the years 2018-2023</t>
  </si>
  <si>
    <t>عدد الإنذارات</t>
  </si>
  <si>
    <t>No. of Warnings</t>
  </si>
  <si>
    <t>عدد المخالفات</t>
  </si>
  <si>
    <t>No. of Fines</t>
  </si>
  <si>
    <t>الأفراد</t>
  </si>
  <si>
    <t>Personal</t>
  </si>
  <si>
    <t>مركبات</t>
  </si>
  <si>
    <t>Vehicles</t>
  </si>
  <si>
    <t>شركات</t>
  </si>
  <si>
    <t>Companies</t>
  </si>
  <si>
    <r>
      <t xml:space="preserve">جدول ( </t>
    </r>
    <r>
      <rPr>
        <sz val="10"/>
        <color theme="1"/>
        <rFont val="Fontin"/>
        <family val="3"/>
      </rPr>
      <t>08</t>
    </r>
    <r>
      <rPr>
        <sz val="10"/>
        <color theme="1"/>
        <rFont val="Sakkal Majalla Ajman Hvy106"/>
        <charset val="178"/>
      </rPr>
      <t>-</t>
    </r>
    <r>
      <rPr>
        <sz val="10"/>
        <color theme="1"/>
        <rFont val="Fontin"/>
        <family val="3"/>
      </rPr>
      <t>10</t>
    </r>
    <r>
      <rPr>
        <sz val="10"/>
        <color theme="1"/>
        <rFont val="Sakkal Majalla Ajman Hvy106"/>
        <charset val="178"/>
      </rPr>
      <t xml:space="preserve"> )  </t>
    </r>
    <r>
      <rPr>
        <sz val="10"/>
        <color theme="1"/>
        <rFont val="Fontin"/>
        <family val="3"/>
      </rPr>
      <t>Table</t>
    </r>
  </si>
  <si>
    <t>العينات التي تم فحصها بمختبر دائرة البلدية  عجمان خلال الأعوام  2018- 2023</t>
  </si>
  <si>
    <r>
      <t>Samples Tested in Ajman Municipality Laboratory</t>
    </r>
    <r>
      <rPr>
        <sz val="11"/>
        <color theme="1"/>
        <rFont val="Times New Roman"/>
        <family val="1"/>
      </rPr>
      <t xml:space="preserve"> </t>
    </r>
    <r>
      <rPr>
        <b/>
        <sz val="11"/>
        <color theme="1"/>
        <rFont val="Times New Roman"/>
        <family val="1"/>
      </rPr>
      <t>during the years 2018-2023</t>
    </r>
  </si>
  <si>
    <t>مختبرات الأغذية</t>
  </si>
  <si>
    <t>Food Labs</t>
  </si>
  <si>
    <r>
      <t>عدد العينات البيئية التي تم فحصها</t>
    </r>
    <r>
      <rPr>
        <sz val="12"/>
        <color rgb="FFFFFFFF"/>
        <rFont val="Sakkal Majalla Ajman Hvy106"/>
        <charset val="178"/>
      </rPr>
      <t xml:space="preserve"> </t>
    </r>
    <r>
      <rPr>
        <sz val="10"/>
        <color rgb="FFFFFFFF"/>
        <rFont val="Times New Roman"/>
        <family val="1"/>
      </rPr>
      <t>Environmental Samples Tested</t>
    </r>
  </si>
  <si>
    <r>
      <t xml:space="preserve">جدول ( </t>
    </r>
    <r>
      <rPr>
        <sz val="10"/>
        <color theme="1"/>
        <rFont val="Fontin"/>
        <family val="3"/>
      </rPr>
      <t>09</t>
    </r>
    <r>
      <rPr>
        <sz val="10"/>
        <color theme="1"/>
        <rFont val="Sakkal Majalla Ajman Hvy106"/>
        <charset val="178"/>
      </rPr>
      <t>-</t>
    </r>
    <r>
      <rPr>
        <sz val="10"/>
        <color theme="1"/>
        <rFont val="Fontin"/>
        <family val="3"/>
      </rPr>
      <t>10</t>
    </r>
    <r>
      <rPr>
        <sz val="10"/>
        <color theme="1"/>
        <rFont val="Sakkal Majalla Ajman Hvy106"/>
        <charset val="178"/>
      </rPr>
      <t xml:space="preserve"> )  </t>
    </r>
    <r>
      <rPr>
        <sz val="10"/>
        <color theme="1"/>
        <rFont val="Fontin"/>
        <family val="3"/>
      </rPr>
      <t>Table</t>
    </r>
  </si>
  <si>
    <t>مجموع الكميات المعالجة لشركة عجمان للصرف الصحي ( الخاصة ) المحدودة  حسب الشهور في إمارة عجمان خلال الأعوام  2018- 2023</t>
  </si>
  <si>
    <t>Total processing quantities of Ajman Sewerage (private) Limited by months in the Emirate of Ajman during the years 2018-2023</t>
  </si>
  <si>
    <r>
      <t xml:space="preserve">الوحدة:   م 3 </t>
    </r>
    <r>
      <rPr>
        <sz val="12"/>
        <color theme="1"/>
        <rFont val="Sakkal Majalla"/>
      </rPr>
      <t xml:space="preserve">                                                                                                       </t>
    </r>
    <r>
      <rPr>
        <b/>
        <sz val="8"/>
        <color theme="1"/>
        <rFont val="Times New Roman"/>
        <family val="1"/>
      </rPr>
      <t xml:space="preserve">Unit: </t>
    </r>
    <r>
      <rPr>
        <b/>
        <sz val="8"/>
        <color rgb="FF000000"/>
        <rFont val="Times New Roman"/>
        <family val="1"/>
      </rPr>
      <t>m</t>
    </r>
    <r>
      <rPr>
        <b/>
        <vertAlign val="superscript"/>
        <sz val="8"/>
        <color rgb="FF000000"/>
        <rFont val="Times New Roman"/>
        <family val="1"/>
      </rPr>
      <t>3</t>
    </r>
  </si>
  <si>
    <t>الشهر</t>
  </si>
  <si>
    <t>مياه الصرف الصحي</t>
  </si>
  <si>
    <t>Wastewater</t>
  </si>
  <si>
    <t>Month</t>
  </si>
  <si>
    <r>
      <t xml:space="preserve">جدول (  </t>
    </r>
    <r>
      <rPr>
        <sz val="10"/>
        <color theme="1"/>
        <rFont val="Fontin"/>
        <family val="3"/>
      </rPr>
      <t>10</t>
    </r>
    <r>
      <rPr>
        <sz val="10"/>
        <color theme="1"/>
        <rFont val="Sakkal Majalla Ajman Hvy106"/>
        <charset val="178"/>
      </rPr>
      <t>-</t>
    </r>
    <r>
      <rPr>
        <sz val="10"/>
        <color theme="1"/>
        <rFont val="Fontin"/>
        <family val="3"/>
      </rPr>
      <t>10</t>
    </r>
    <r>
      <rPr>
        <sz val="10"/>
        <color theme="1"/>
        <rFont val="Sakkal Majalla Ajman Hvy106"/>
        <charset val="178"/>
      </rPr>
      <t xml:space="preserve">)  </t>
    </r>
    <r>
      <rPr>
        <sz val="10"/>
        <color theme="1"/>
        <rFont val="Fontin"/>
        <family val="3"/>
      </rPr>
      <t>Table</t>
    </r>
  </si>
  <si>
    <t>كميات النفايات الصناعية الغير خطرة والمنزلية  والتجارية والطبية في إمارة عجمان خلال الأعوام  2018- 2023</t>
  </si>
  <si>
    <t>Quantities of Non-Hazardous industrial, household, commercial and medical wastes in the Emirate of Ajman during the years 2018-2023</t>
  </si>
  <si>
    <t>نفايات صناعية غير خطرة ( طن )</t>
  </si>
  <si>
    <t>Non-Hazardous Industrial Wastes (Ton)</t>
  </si>
  <si>
    <t>نفايات منزلية وتجارية ( طن )</t>
  </si>
  <si>
    <t>Household &amp; commercial  Wastes ( Ton )</t>
  </si>
  <si>
    <t>النفايات الطبية ( كجم )</t>
  </si>
  <si>
    <t>Medical Wastes ( kg )</t>
  </si>
  <si>
    <t>جدول (  11-10)  Table</t>
  </si>
  <si>
    <t>كمية النفايات الواردة لمحطة تدوير النفايات و كمية النفايات التي تم فرزها أو تحويلها إلى سماد عضوي في إمارة عجمان خلال الأعوام  2018- 2023</t>
  </si>
  <si>
    <t>Quantity of waste received for the waste recycling plant and the amount of waste that has been sorted or converted to organic fertilizer in the Emirate of Ajman during the years 2018-2023</t>
  </si>
  <si>
    <r>
      <t xml:space="preserve">الكمية:طن                                                                                                                                          </t>
    </r>
    <r>
      <rPr>
        <b/>
        <sz val="8"/>
        <color theme="1"/>
        <rFont val="Times New Roman"/>
        <family val="1"/>
      </rPr>
      <t>Quantity: Ton</t>
    </r>
  </si>
  <si>
    <t>كمية النفايات الواردة لمحطة تدوير النفايات</t>
  </si>
  <si>
    <t>Quantity of solid Wastes received in the recycling plant</t>
  </si>
  <si>
    <t>كمية النفايات التي تم فرزها أو تحويلها إلى سماد عضوي</t>
  </si>
  <si>
    <t>Quantity of solid Wastes received or composted</t>
  </si>
  <si>
    <t>أعداد الحاويات الموفرة للمنازل في إمارة عجمان خلال الأعوام  2018- 2023</t>
  </si>
  <si>
    <t>Number of Waste Containers in the Emirate of Ajman during the years 2018-2023</t>
  </si>
  <si>
    <t>عدد الحاويات الموفرة للمنازل</t>
  </si>
  <si>
    <t>Number of Wastes Containers provided for homes</t>
  </si>
  <si>
    <t>إحصائيات قسم  حماية البيئة في إمارة عجمان خلال الأعوام  2018- 2023</t>
  </si>
  <si>
    <t>Environmental Protection Section Statistics in the Emirate of Ajman during the years 2018-2023</t>
  </si>
  <si>
    <t>عمليات التفتيش والرقابة على المنشآت الصناعية</t>
  </si>
  <si>
    <t>Industrial Monitoring &amp; inspection</t>
  </si>
  <si>
    <t>ترخيص منشأة صناعية – مهنية جديدة</t>
  </si>
  <si>
    <r>
      <t>Licensing an Industrial Establishment -</t>
    </r>
    <r>
      <rPr>
        <sz val="10"/>
        <color rgb="FF000000"/>
        <rFont val="Times New Roman"/>
        <family val="1"/>
      </rPr>
      <t xml:space="preserve"> </t>
    </r>
    <r>
      <rPr>
        <sz val="10"/>
        <color rgb="FFFFFFFF"/>
        <rFont val="Times New Roman"/>
        <family val="1"/>
      </rPr>
      <t>New vocational</t>
    </r>
  </si>
  <si>
    <r>
      <t xml:space="preserve">جدول (  </t>
    </r>
    <r>
      <rPr>
        <sz val="10"/>
        <color theme="1"/>
        <rFont val="Fontin"/>
        <family val="3"/>
      </rPr>
      <t>14</t>
    </r>
    <r>
      <rPr>
        <sz val="10"/>
        <color theme="1"/>
        <rFont val="Sakkal Majalla Ajman Hvy106"/>
        <charset val="178"/>
      </rPr>
      <t>-</t>
    </r>
    <r>
      <rPr>
        <sz val="10"/>
        <color theme="1"/>
        <rFont val="Fontin"/>
        <family val="3"/>
      </rPr>
      <t>10</t>
    </r>
    <r>
      <rPr>
        <sz val="10"/>
        <color theme="1"/>
        <rFont val="Sakkal Majalla Ajman Hvy106"/>
        <charset val="178"/>
      </rPr>
      <t xml:space="preserve"> ) </t>
    </r>
    <r>
      <rPr>
        <sz val="10"/>
        <color theme="1"/>
        <rFont val="Fontin"/>
        <family val="3"/>
      </rPr>
      <t>Table</t>
    </r>
  </si>
  <si>
    <t>Wastewater treatment plant according to the designed water capacity, the actual water capacity and the volume of treated water produced in the Emirate of Ajman during the years 2018-2023</t>
  </si>
  <si>
    <r>
      <t xml:space="preserve">Unit: Cubic Meter     </t>
    </r>
    <r>
      <rPr>
        <sz val="10"/>
        <color theme="1"/>
        <rFont val="Sakkal Majalla Ajman106"/>
        <charset val="178"/>
      </rPr>
      <t xml:space="preserve">                                         </t>
    </r>
    <r>
      <rPr>
        <sz val="11"/>
        <color theme="1"/>
        <rFont val="Fontin"/>
        <family val="3"/>
      </rPr>
      <t xml:space="preserve"> </t>
    </r>
    <r>
      <rPr>
        <sz val="10"/>
        <color theme="1"/>
        <rFont val="Sakkal Majalla"/>
      </rPr>
      <t>الوحدة: متر مكعب</t>
    </r>
  </si>
  <si>
    <t>عدد محطات معالجة المياه العادمة</t>
  </si>
  <si>
    <t>Number of Wastewater Treatment Plants</t>
  </si>
  <si>
    <r>
      <t xml:space="preserve">جدول (  </t>
    </r>
    <r>
      <rPr>
        <sz val="10"/>
        <color theme="1"/>
        <rFont val="Fontin"/>
        <family val="3"/>
      </rPr>
      <t>15</t>
    </r>
    <r>
      <rPr>
        <sz val="10"/>
        <color theme="1"/>
        <rFont val="Sakkal Majalla Ajman Hvy106"/>
        <charset val="178"/>
      </rPr>
      <t>-</t>
    </r>
    <r>
      <rPr>
        <sz val="10"/>
        <color theme="1"/>
        <rFont val="Fontin"/>
        <family val="3"/>
      </rPr>
      <t>10</t>
    </r>
    <r>
      <rPr>
        <sz val="10"/>
        <color theme="1"/>
        <rFont val="Sakkal Majalla Ajman Hvy106"/>
        <charset val="178"/>
      </rPr>
      <t xml:space="preserve"> ) </t>
    </r>
    <r>
      <rPr>
        <sz val="10"/>
        <color theme="1"/>
        <rFont val="Fontin"/>
        <family val="3"/>
      </rPr>
      <t>Table</t>
    </r>
  </si>
  <si>
    <t>السعة العضوية التصميمية</t>
  </si>
  <si>
    <t>كغم (من الإحتياج البيوكيميائي من الأكسجين) / يوم</t>
  </si>
  <si>
    <t>السعة العضوية الفعلية</t>
  </si>
  <si>
    <t>كغم (من الإحتياج البيوكيميائي من الأوكسجين) / يوم</t>
  </si>
  <si>
    <t>كمية الحمأة الجافة المنتجة</t>
  </si>
  <si>
    <t>(طن / سنوياً)</t>
  </si>
  <si>
    <t>Quantity of produced   dried sludge (Ton / Yearly)</t>
  </si>
  <si>
    <r>
      <t xml:space="preserve">جدول (  </t>
    </r>
    <r>
      <rPr>
        <sz val="10"/>
        <color theme="1"/>
        <rFont val="Fontin"/>
        <family val="3"/>
      </rPr>
      <t>16</t>
    </r>
    <r>
      <rPr>
        <sz val="10"/>
        <color theme="1"/>
        <rFont val="Sakkal Majalla Ajman Hvy106"/>
        <charset val="178"/>
      </rPr>
      <t>-</t>
    </r>
    <r>
      <rPr>
        <sz val="10"/>
        <color theme="1"/>
        <rFont val="Fontin"/>
        <family val="3"/>
      </rPr>
      <t>10</t>
    </r>
    <r>
      <rPr>
        <sz val="10"/>
        <color theme="1"/>
        <rFont val="Sakkal Majalla Ajman Hvy106"/>
        <charset val="178"/>
      </rPr>
      <t xml:space="preserve"> ) </t>
    </r>
    <r>
      <rPr>
        <sz val="10"/>
        <color theme="1"/>
        <rFont val="Fontin"/>
        <family val="3"/>
      </rPr>
      <t>Table</t>
    </r>
  </si>
  <si>
    <t>كمية المياه العادمة المعالجة في مدينة عجمان حسب أسلوب التصريف النهائي لها  خلال الأعوام 2018- 2023*</t>
  </si>
  <si>
    <t>Quantity of Treated Wastewater by Final Discharge in Ajman city during the years 2018- 2023*</t>
  </si>
  <si>
    <r>
      <t xml:space="preserve">Unit: Million Cubic Meter                                                                                                                                    </t>
    </r>
    <r>
      <rPr>
        <b/>
        <sz val="9"/>
        <color theme="1"/>
        <rFont val="Sakkal Majalla"/>
      </rPr>
      <t xml:space="preserve"> </t>
    </r>
    <r>
      <rPr>
        <sz val="10"/>
        <color theme="1"/>
        <rFont val="Sakkal Majalla"/>
      </rPr>
      <t>الوحدة: مليون متر مكعب</t>
    </r>
  </si>
  <si>
    <t>كمية المياه العادمة المعالجة</t>
  </si>
  <si>
    <t>Treated Wastewater</t>
  </si>
  <si>
    <t>معدل النمو السنوي</t>
  </si>
  <si>
    <t>Annual growth rate</t>
  </si>
  <si>
    <t>التصريف النهائي للمياه العادمة المعالجة</t>
  </si>
  <si>
    <t>Final Discharge  of the Treated Wastewater</t>
  </si>
  <si>
    <t>الري**</t>
  </si>
  <si>
    <t>Irrigation**</t>
  </si>
  <si>
    <t>تخزين</t>
  </si>
  <si>
    <t>Storage</t>
  </si>
  <si>
    <t>تصريف إلى الوديان</t>
  </si>
  <si>
    <t>Dispose in wades</t>
  </si>
  <si>
    <t>تصريف إلى مياه الخليج</t>
  </si>
  <si>
    <t>Dispose in Gulf Water</t>
  </si>
  <si>
    <t>أخرى***</t>
  </si>
  <si>
    <t>Other***</t>
  </si>
  <si>
    <t>* الجمع قد لا يتطابق بسبب التقريب</t>
  </si>
  <si>
    <t>(-) تعني غير متوفر</t>
  </si>
  <si>
    <t>*Total may not coincide due to rounding</t>
  </si>
  <si>
    <t>(-) means unavailable</t>
  </si>
  <si>
    <t>** الري: يشمل في المزارع والمناطق التجميلية في الشوارع والحدائق العامة وحول المنشاة والبيع لأغراض الري.</t>
  </si>
  <si>
    <t>**Irrigation: Includes in farms and cosmetic areas in the streets and parks and around the establishment and sale for irrigation purposes.</t>
  </si>
  <si>
    <t>***أخرى: تشمل الأراضي الرطبة و مصانع التنقية بالتناضح العكسي</t>
  </si>
  <si>
    <r>
      <t>***</t>
    </r>
    <r>
      <rPr>
        <b/>
        <sz val="8"/>
        <color theme="1"/>
        <rFont val="Times New Roman"/>
        <family val="1"/>
      </rPr>
      <t xml:space="preserve"> Other: Includes wetlands and reverse osmosis purification plants</t>
    </r>
  </si>
  <si>
    <r>
      <t xml:space="preserve">جدول (  </t>
    </r>
    <r>
      <rPr>
        <sz val="10"/>
        <color theme="1"/>
        <rFont val="Fontin"/>
        <family val="3"/>
      </rPr>
      <t>17</t>
    </r>
    <r>
      <rPr>
        <sz val="10"/>
        <color theme="1"/>
        <rFont val="Sakkal Majalla Ajman Hvy106"/>
        <charset val="178"/>
      </rPr>
      <t>-</t>
    </r>
    <r>
      <rPr>
        <sz val="10"/>
        <color theme="1"/>
        <rFont val="Fontin"/>
        <family val="3"/>
      </rPr>
      <t>10</t>
    </r>
    <r>
      <rPr>
        <sz val="10"/>
        <color theme="1"/>
        <rFont val="Sakkal Majalla Ajman Hvy106"/>
        <charset val="178"/>
      </rPr>
      <t xml:space="preserve"> ) </t>
    </r>
    <r>
      <rPr>
        <sz val="10"/>
        <color theme="1"/>
        <rFont val="Fontin"/>
        <family val="3"/>
      </rPr>
      <t>Table</t>
    </r>
  </si>
  <si>
    <t>توزيع كمية الحماة الجافة المنتجة حسب أسلوب التخلص النهائي بإمارة عجمان خلال الأعوام 2018- 2023</t>
  </si>
  <si>
    <t>Distribution of Produced Dried Sludge and Final Method of Disposing in the Emirate of Ajman during the years 2018- 2023</t>
  </si>
  <si>
    <r>
      <t>الوحدة:طن</t>
    </r>
    <r>
      <rPr>
        <b/>
        <sz val="9"/>
        <color theme="1"/>
        <rFont val="Sakkal Majalla"/>
      </rPr>
      <t xml:space="preserve">                                                                                                                                                               </t>
    </r>
    <r>
      <rPr>
        <b/>
        <sz val="7"/>
        <color theme="1"/>
        <rFont val="Fontin"/>
        <family val="3"/>
      </rPr>
      <t>Unit:Ton</t>
    </r>
  </si>
  <si>
    <t>الحمأة الجافة المنتجة</t>
  </si>
  <si>
    <t>Produced Dried Sludge</t>
  </si>
  <si>
    <t>أسلوب التخلص</t>
  </si>
  <si>
    <t>Method of Disposing</t>
  </si>
  <si>
    <t>معدل النمو السنوي للحمأة الجافة المنتجة بين عامي (2018 -2023)</t>
  </si>
  <si>
    <t>Growth rate of  Produced   Dried Sludge between the years ( 2018-2023)</t>
  </si>
  <si>
    <t>بيع*</t>
  </si>
  <si>
    <t>Selling *</t>
  </si>
  <si>
    <t>طمر  في مكب النفايات العام</t>
  </si>
  <si>
    <t>Dumping in Main Dumps</t>
  </si>
  <si>
    <t>إعادة الاستخدام</t>
  </si>
  <si>
    <t>Reuse</t>
  </si>
  <si>
    <t>* يتم البيع بعد التحويل لسماد</t>
  </si>
  <si>
    <r>
      <t>*</t>
    </r>
    <r>
      <rPr>
        <b/>
        <sz val="8"/>
        <color theme="1"/>
        <rFont val="Times New Roman"/>
        <family val="1"/>
      </rPr>
      <t xml:space="preserve"> The sale is done after the conversion to fertilizer</t>
    </r>
  </si>
  <si>
    <t>توزيع محطة المعالجة وحجم المياه العادمة المعالجة حسب نظام المعالجة في إمارة عجمان خلال الأعوام 2018- 2023</t>
  </si>
  <si>
    <t>Distribution of Treatment Plant and Treated Wastewater Volume by Treatment System in the Emirate of Ajman during the years 2018- 2023</t>
  </si>
  <si>
    <r>
      <t>Unit</t>
    </r>
    <r>
      <rPr>
        <sz val="9"/>
        <color theme="1"/>
        <rFont val="Sakkal Majalla"/>
      </rPr>
      <t xml:space="preserve">: </t>
    </r>
    <r>
      <rPr>
        <sz val="9"/>
        <color theme="1"/>
        <rFont val="Fontin"/>
        <family val="3"/>
      </rPr>
      <t>Cubic Meter</t>
    </r>
    <r>
      <rPr>
        <sz val="9"/>
        <color theme="1"/>
        <rFont val="Sakkal Majalla"/>
      </rPr>
      <t xml:space="preserve">                                                                                                                                                                                                    </t>
    </r>
    <r>
      <rPr>
        <sz val="10"/>
        <color theme="1"/>
        <rFont val="Fontin"/>
        <family val="3"/>
      </rPr>
      <t xml:space="preserve"> </t>
    </r>
    <r>
      <rPr>
        <sz val="10"/>
        <color theme="1"/>
        <rFont val="Sakkal Majalla"/>
      </rPr>
      <t>الوحدة: متر مكعب</t>
    </r>
  </si>
  <si>
    <t>عدد المحطات</t>
  </si>
  <si>
    <t>No. of plants</t>
  </si>
  <si>
    <t>الحجم</t>
  </si>
  <si>
    <t>Volume</t>
  </si>
  <si>
    <t>نظام  المعالجة</t>
  </si>
  <si>
    <t>Treatment System</t>
  </si>
  <si>
    <t>معدل النمو السنوي لحجم المياه العادمة المعالجة  بين عامي  (2018-2023)</t>
  </si>
  <si>
    <t>Growth rate of treated wastewater volume between the years (2018 – 2023)</t>
  </si>
  <si>
    <t>أولية</t>
  </si>
  <si>
    <t>Primary</t>
  </si>
  <si>
    <t>ثانوية ( ثنائية )</t>
  </si>
  <si>
    <t>Secondary</t>
  </si>
  <si>
    <t>متقدمة</t>
  </si>
  <si>
    <t>Advanced</t>
  </si>
  <si>
    <t>ثلاثية</t>
  </si>
  <si>
    <t>Tertiary</t>
  </si>
  <si>
    <t>توزيع عدد المحطات وحجم المياه العادمة المعالجة حسب مصدر المياه الداخلة للمحطة في إمارة عجمان خلال الأعوام 2018- 2023</t>
  </si>
  <si>
    <t>Distribution of Number and Treated Wastewater Volume by Source of Inflow Wastewater in the Emirate of Ajman during the years 2018- 2023</t>
  </si>
  <si>
    <t>No .of  Plants</t>
  </si>
  <si>
    <t>مصدر المياه العادمة</t>
  </si>
  <si>
    <t>Source of Inflow Water</t>
  </si>
  <si>
    <r>
      <t>Domestic</t>
    </r>
    <r>
      <rPr>
        <sz val="10"/>
        <color rgb="FFFFFFFF"/>
        <rFont val="Sakkal Majalla Ajman106"/>
        <charset val="178"/>
      </rPr>
      <t>البلدية</t>
    </r>
  </si>
  <si>
    <r>
      <t>Industrial</t>
    </r>
    <r>
      <rPr>
        <sz val="10"/>
        <color rgb="FFFFFFFF"/>
        <rFont val="Sakkal Majalla Ajman106"/>
        <charset val="178"/>
      </rPr>
      <t>صناعية</t>
    </r>
  </si>
  <si>
    <r>
      <t xml:space="preserve">Mixed </t>
    </r>
    <r>
      <rPr>
        <sz val="10"/>
        <color rgb="FFFFFFFF"/>
        <rFont val="Sakkal Majalla Ajman106"/>
        <charset val="178"/>
      </rPr>
      <t>خليط</t>
    </r>
  </si>
  <si>
    <t>عدد</t>
  </si>
  <si>
    <t>الحوادث المرورية المسجلة حسب نوع الحادث خلال الأعوام  2018-2023</t>
  </si>
  <si>
    <t>Traffic accidents recorded by type of accident during the years 2018-2023</t>
  </si>
  <si>
    <t>Traffic Accidents According to the degree of Injury and deaths during the years 2018-2023</t>
  </si>
  <si>
    <t>Traffic Accidents according to the Degree of Injury and deaths by months during the year 2023</t>
  </si>
  <si>
    <t>Annual Training Courses and their Attendees of Civil Defense department in the Emirate of Ajman during the years 2018-2023</t>
  </si>
  <si>
    <t>Public Administration Centers for Civil Defense by Regions in the Emirate of Ajman during the years 2018-2023</t>
  </si>
  <si>
    <t>نوع الحادث</t>
  </si>
  <si>
    <t>Accident Type</t>
  </si>
  <si>
    <t>تصادم</t>
  </si>
  <si>
    <t>Collusion</t>
  </si>
  <si>
    <t>صدم</t>
  </si>
  <si>
    <t>Accident</t>
  </si>
  <si>
    <t>تدهور</t>
  </si>
  <si>
    <t>Overturning</t>
  </si>
  <si>
    <t>دهس إنسان</t>
  </si>
  <si>
    <t>Human Run Over</t>
  </si>
  <si>
    <t>دهس حيوان</t>
  </si>
  <si>
    <t>Animal Run Over</t>
  </si>
  <si>
    <t>سقوط</t>
  </si>
  <si>
    <t>Falling</t>
  </si>
  <si>
    <t>مجموع الحوادث</t>
  </si>
  <si>
    <t>Total accidents</t>
  </si>
  <si>
    <t>*أخرى تشمل الحوادث الغير معروفة</t>
  </si>
  <si>
    <t>*Other: include unknown accidents</t>
  </si>
  <si>
    <t>الحوادث المرورية حسب درجة الإصابة والوفيات خلال الأعوام 2018- 2023</t>
  </si>
  <si>
    <t>درجة الإصابة</t>
  </si>
  <si>
    <t>Injury Degree</t>
  </si>
  <si>
    <t>مجموع  الإصابات</t>
  </si>
  <si>
    <t>Total Injuries</t>
  </si>
  <si>
    <t>بليغـة</t>
  </si>
  <si>
    <t>Serious</t>
  </si>
  <si>
    <t>متوسـطة</t>
  </si>
  <si>
    <t>Medium</t>
  </si>
  <si>
    <t>بـسـيطة</t>
  </si>
  <si>
    <t>Simple</t>
  </si>
  <si>
    <r>
      <t>جدول ( 03-</t>
    </r>
    <r>
      <rPr>
        <sz val="10"/>
        <color theme="1"/>
        <rFont val="Fontin"/>
        <family val="3"/>
      </rPr>
      <t>11</t>
    </r>
    <r>
      <rPr>
        <sz val="10"/>
        <color theme="1"/>
        <rFont val="Sakkal Majalla Ajman Hvy106"/>
        <charset val="178"/>
      </rPr>
      <t xml:space="preserve">  ) </t>
    </r>
    <r>
      <rPr>
        <sz val="10"/>
        <color theme="1"/>
        <rFont val="Fontin"/>
        <family val="3"/>
      </rPr>
      <t>Table</t>
    </r>
  </si>
  <si>
    <t>الحوادث المرورية حسب درجة الإصابة  والوفيات حسب الأشهر خلال عام 2023</t>
  </si>
  <si>
    <t>مجموع الإصابات</t>
  </si>
  <si>
    <t>أبريل</t>
  </si>
  <si>
    <t>مـايو</t>
  </si>
  <si>
    <t>يونيـو</t>
  </si>
  <si>
    <t>يوليـو</t>
  </si>
  <si>
    <r>
      <t>جدول (  04-</t>
    </r>
    <r>
      <rPr>
        <sz val="10"/>
        <color theme="1"/>
        <rFont val="Fontin"/>
        <family val="3"/>
      </rPr>
      <t>11</t>
    </r>
    <r>
      <rPr>
        <sz val="10"/>
        <color theme="1"/>
        <rFont val="Sakkal Majalla Ajman Hvy106"/>
        <charset val="178"/>
      </rPr>
      <t xml:space="preserve"> ) </t>
    </r>
    <r>
      <rPr>
        <sz val="10"/>
        <color theme="1"/>
        <rFont val="Fontin"/>
        <family val="3"/>
      </rPr>
      <t>Table</t>
    </r>
  </si>
  <si>
    <t>المركبات والمعدات الفنية التابعة لإدارة الدفاع المدني بحسب النوع في إمارة عجمان خلال الأعوام  2018 – 2023</t>
  </si>
  <si>
    <t>Vehicles and technical equipment of the Department of Civil Defense by type in the Emirate of Ajman during the years 2018 – 2023</t>
  </si>
  <si>
    <t>نوع المعدات الفنية</t>
  </si>
  <si>
    <t>Type of Technical Machines</t>
  </si>
  <si>
    <t>Fire</t>
  </si>
  <si>
    <t>Portable &amp; Trailed Pumps</t>
  </si>
  <si>
    <t>مقص وفتاحة هيدروليكية</t>
  </si>
  <si>
    <t>Hydraulic Cutter and Opener</t>
  </si>
  <si>
    <t>زوارق إطفاء وإنقاذ</t>
  </si>
  <si>
    <t>Firefighting and Rescue boats</t>
  </si>
  <si>
    <t>اسكوتر بحري</t>
  </si>
  <si>
    <t>Marine Scooter</t>
  </si>
  <si>
    <t>المصدر: الإدارة العامة للدفاع المدني - عجمان</t>
  </si>
  <si>
    <r>
      <t xml:space="preserve">                        </t>
    </r>
    <r>
      <rPr>
        <b/>
        <sz val="8"/>
        <color theme="1"/>
        <rFont val="Times New Roman"/>
        <family val="1"/>
      </rPr>
      <t>Source: General Directorate of Civil Defence - Ajman</t>
    </r>
  </si>
  <si>
    <t>الدورات التدريبية السنوية ومنتسبيها في دائرة الدفاع المدني في إمارة عجمان خلال الأعوام  2018 – 2023</t>
  </si>
  <si>
    <t>عدد الدورات</t>
  </si>
  <si>
    <t>عدد المنتسبين للدورات التدريبية</t>
  </si>
  <si>
    <t>Number of Courses</t>
  </si>
  <si>
    <t>Number of participants in training courses</t>
  </si>
  <si>
    <r>
      <t xml:space="preserve">بلاغات الحريق والغرق والإنقاذ و الإسعاف في إمارة عجمان </t>
    </r>
    <r>
      <rPr>
        <b/>
        <sz val="14"/>
        <color theme="1"/>
        <rFont val="Sakkal Majalla"/>
      </rPr>
      <t>خلال الأعوام 2018 -2023</t>
    </r>
  </si>
  <si>
    <t>الحريق</t>
  </si>
  <si>
    <t>الإنقاذ والإسعاف</t>
  </si>
  <si>
    <t>Rescue and Ambulance</t>
  </si>
  <si>
    <t>الغرق</t>
  </si>
  <si>
    <t>Drowning</t>
  </si>
  <si>
    <r>
      <t xml:space="preserve">مراكز الإدارة العامة للدفاع المدني حسب المناطق في إمارة عجمان </t>
    </r>
    <r>
      <rPr>
        <b/>
        <sz val="14"/>
        <color theme="1"/>
        <rFont val="Sakkal Majalla"/>
      </rPr>
      <t>خلال الأعوام  2018-2023</t>
    </r>
  </si>
  <si>
    <t>الجرف الصناعية  2</t>
  </si>
  <si>
    <t>Al Jerf Industrial 2</t>
  </si>
  <si>
    <t>Al Manama</t>
  </si>
  <si>
    <t>الصناعية  1</t>
  </si>
  <si>
    <t>Industrial 1</t>
  </si>
  <si>
    <t>الرميلة  2</t>
  </si>
  <si>
    <t>مصفوت*</t>
  </si>
  <si>
    <t>Masfout*</t>
  </si>
  <si>
    <t>*مركز جديد تم افتتاحه في عام 2021</t>
  </si>
  <si>
    <t>*New center opened in 2021</t>
  </si>
  <si>
    <t>عدد المساجد في إمارة عجمان خلال الأعوام 2018- 2023</t>
  </si>
  <si>
    <t>Number of Mosques in the Emirate of Ajman during the years 2018 - 2023</t>
  </si>
  <si>
    <t>Mosques Employees by Occupation and Nationality in the Emirate of Ajman during the years 2018 - 2023</t>
  </si>
  <si>
    <t>Number of Mosques classified by Capacity in the Emirate of Ajman during the years 2018 - 2023</t>
  </si>
  <si>
    <t>المساجد حسب المناطق في إمارة عجمان خلال الأعوام 2018-2023</t>
  </si>
  <si>
    <t>Mosques by Regions in the Emirate of Ajman during the years 2018-2023</t>
  </si>
  <si>
    <t>عدد المساجد حسب القطاع في إمارة عجمان خلال الأعوام 2018 - 2023</t>
  </si>
  <si>
    <t>Number of mosques by sectors in the Emirate of Ajman during the years 2018 - 2023</t>
  </si>
  <si>
    <t>توزيع المساجد المشيدة حسب جهة الإنشاء في إمارة عجمان خلال عام 2023</t>
  </si>
  <si>
    <t>Distribution of mosques built by the Construction Authority in the Emirate of Ajman during the year 2023</t>
  </si>
  <si>
    <t>عدد المساجد التي تقام بها صلاة الجمعة والجماعة في إمارة عجمان خلال عام 2023</t>
  </si>
  <si>
    <t>The number of mosques where Friday and congregational prayers are held in the emirate of Ajman during 2023</t>
  </si>
  <si>
    <t>مراكز تحفيظ القرآن حسب المناطق في إمارة عجمان خلال عام 2023</t>
  </si>
  <si>
    <t>Quran memorization centers by regions in the Emirate of Ajman during the year 2023</t>
  </si>
  <si>
    <t>عدد الخطباء  حسب الجنسية  في إمارة عجمان خلال عام 2023</t>
  </si>
  <si>
    <t>Number of preachers by nationality in the Emirate of Ajman during the year 2023</t>
  </si>
  <si>
    <t>إجمالي عدد المحفظين والمشرفين حسب النوع في إمارة عجمان خلال عام 2023</t>
  </si>
  <si>
    <t>Total number of memorizers and supervisors by gender in the Emirate of Ajman during the year 2023</t>
  </si>
  <si>
    <t>إجمالي عدد حلقات المساجد و طلاب المساجد في إمارة عجمان خلال الأعوام 2022- 2023</t>
  </si>
  <si>
    <t>Total number of mosque circles and mosque students in the Emirate of Ajman during the years 2022-2023</t>
  </si>
  <si>
    <t>إحصاءات جائزة عجمان للقرآن الكريم خلال الأعوام 2021- 2023</t>
  </si>
  <si>
    <t>Statistics of Ajman Award for the Holy Quran during the years 2021-2023</t>
  </si>
  <si>
    <t>توزيع منتسبي جائزة عجمان للقرآن الكريم حسب أفرع المسابقة خلال الأعوام 2022- 2023</t>
  </si>
  <si>
    <t>Distribution of participants of Ajman Award for the Holy Quran according to the competition branches during the years 2022-2023</t>
  </si>
  <si>
    <t>عدد المساجد</t>
  </si>
  <si>
    <t>Number of Mosques</t>
  </si>
  <si>
    <r>
      <t>جدول (  02-</t>
    </r>
    <r>
      <rPr>
        <sz val="10"/>
        <color theme="1"/>
        <rFont val="Fontin"/>
        <family val="3"/>
      </rPr>
      <t>12</t>
    </r>
    <r>
      <rPr>
        <sz val="10"/>
        <color theme="1"/>
        <rFont val="Sakkal Majalla Ajman Hvy106"/>
        <charset val="178"/>
      </rPr>
      <t xml:space="preserve"> ) </t>
    </r>
    <r>
      <rPr>
        <sz val="10"/>
        <color theme="1"/>
        <rFont val="Fontin"/>
        <family val="3"/>
      </rPr>
      <t>Table</t>
    </r>
  </si>
  <si>
    <t>العاملون في المساجد حسب المهنة والجنسية في إمارة عجمان خلال الأعوام  2018- 2023</t>
  </si>
  <si>
    <t>المهنة</t>
  </si>
  <si>
    <t>Job</t>
  </si>
  <si>
    <t>إمام</t>
  </si>
  <si>
    <t>Emam</t>
  </si>
  <si>
    <t>مؤذن</t>
  </si>
  <si>
    <t>Muazzin</t>
  </si>
  <si>
    <t>مشرف مسجد</t>
  </si>
  <si>
    <t>Mosque Supervisor</t>
  </si>
  <si>
    <t>عدد المساجد حسب السعة في إمارة عجمان خلال الأعوام 2018   - 2023</t>
  </si>
  <si>
    <r>
      <t xml:space="preserve">الوحدة : فرد                </t>
    </r>
    <r>
      <rPr>
        <sz val="8"/>
        <color theme="1"/>
        <rFont val="Sakkal Majalla"/>
      </rPr>
      <t xml:space="preserve">                                                                                                                                                      </t>
    </r>
    <r>
      <rPr>
        <b/>
        <sz val="8"/>
        <color theme="1"/>
        <rFont val="Times New Roman"/>
        <family val="1"/>
      </rPr>
      <t>Unit : person</t>
    </r>
  </si>
  <si>
    <t>السعة</t>
  </si>
  <si>
    <t>Capacity</t>
  </si>
  <si>
    <t>أكثر من 500</t>
  </si>
  <si>
    <t>More than 500</t>
  </si>
  <si>
    <t>400-500</t>
  </si>
  <si>
    <t>300-400</t>
  </si>
  <si>
    <t>200-300</t>
  </si>
  <si>
    <t>100-200</t>
  </si>
  <si>
    <t>أقل من 100</t>
  </si>
  <si>
    <t>Less than 100</t>
  </si>
  <si>
    <t>Areas</t>
  </si>
  <si>
    <t>الباهية</t>
  </si>
  <si>
    <t>Al  Bahia</t>
  </si>
  <si>
    <t>التلة</t>
  </si>
  <si>
    <t>Al Tallah</t>
  </si>
  <si>
    <t>الجرف 1، 2</t>
  </si>
  <si>
    <t>Al Jerf 1 , 2</t>
  </si>
  <si>
    <t>الجرف الصناعية 1 ،2</t>
  </si>
  <si>
    <t>Al Jerf Industrial 1 , 2</t>
  </si>
  <si>
    <t>الحليو 1، 2</t>
  </si>
  <si>
    <t>Al Heliow 1 , 2</t>
  </si>
  <si>
    <t>الحميدية 1، 2</t>
  </si>
  <si>
    <t>Al Hamidiya 1 , 2</t>
  </si>
  <si>
    <t>الراشدية  1، 2، 3</t>
  </si>
  <si>
    <t>Al Rashidiya 1 , 2 , 3</t>
  </si>
  <si>
    <t>الرقايب 1، 2</t>
  </si>
  <si>
    <t>Al Raqaib 1 , 2</t>
  </si>
  <si>
    <t>الرميلة  1، 2، 3</t>
  </si>
  <si>
    <t>Al Rumailah 1 , 2 , 3</t>
  </si>
  <si>
    <t>الروضة  1، 2، 3</t>
  </si>
  <si>
    <t>Al Rawda 1 , 2 , 3</t>
  </si>
  <si>
    <t>الزاهية</t>
  </si>
  <si>
    <t>Al zaahia</t>
  </si>
  <si>
    <t>الصفيا</t>
  </si>
  <si>
    <t>Al Safia</t>
  </si>
  <si>
    <t>المنتزي 1 ،2</t>
  </si>
  <si>
    <t>Al Muntazi 1 , 2</t>
  </si>
  <si>
    <t>المويهات  1، 2، 3</t>
  </si>
  <si>
    <t>Al Muwaihat 1 , 2 , 3</t>
  </si>
  <si>
    <t>النخيل 1، 2</t>
  </si>
  <si>
    <t>Al Nakhil 1 , 2</t>
  </si>
  <si>
    <t>النعيمية  1، 2، 3</t>
  </si>
  <si>
    <t>Nuaimia 1 , 2 , 3</t>
  </si>
  <si>
    <t>عجمان الصناعية 1، 2</t>
  </si>
  <si>
    <t>Ajman Industrial 1 , 2</t>
  </si>
  <si>
    <t>ليوارة  1، 2</t>
  </si>
  <si>
    <t>Liwara 1 , 2</t>
  </si>
  <si>
    <t>العالية*</t>
  </si>
  <si>
    <t>Al Alia*</t>
  </si>
  <si>
    <t>الشيخ محمد بن زايد</t>
  </si>
  <si>
    <t>Sheikh Mohammed bin zayed</t>
  </si>
  <si>
    <t>الزوراء*</t>
  </si>
  <si>
    <t>Alzorah*</t>
  </si>
  <si>
    <t>*منطقة جديدة</t>
  </si>
  <si>
    <t>*New region</t>
  </si>
  <si>
    <t>Sector</t>
  </si>
  <si>
    <t>القطاع</t>
  </si>
  <si>
    <t>City Sector</t>
  </si>
  <si>
    <t>قطاع المدينة</t>
  </si>
  <si>
    <t>Northern Sector</t>
  </si>
  <si>
    <t>القطاع الشمالي</t>
  </si>
  <si>
    <t>Southern Sector</t>
  </si>
  <si>
    <t>القطاع الجنوبي</t>
  </si>
  <si>
    <t>Mid Sector</t>
  </si>
  <si>
    <t>القطاع الأوسط</t>
  </si>
  <si>
    <t>Eastern Sector</t>
  </si>
  <si>
    <t>القطاع الشرقي</t>
  </si>
  <si>
    <t>AlManama Sector</t>
  </si>
  <si>
    <t>قطاع المنامة</t>
  </si>
  <si>
    <t>Masfout Sector</t>
  </si>
  <si>
    <t>قطاع مصفوت</t>
  </si>
  <si>
    <t>Alzorah Sector*</t>
  </si>
  <si>
    <t>قطاع الزوراء*</t>
  </si>
  <si>
    <t>*قطاع جديد</t>
  </si>
  <si>
    <t>*New Sector</t>
  </si>
  <si>
    <t>المساجد المشيدة حسب جهة الإنشاء</t>
  </si>
  <si>
    <t>Mosques built according to the construction site</t>
  </si>
  <si>
    <t>مساجد حكومية</t>
  </si>
  <si>
    <t>Government mosques</t>
  </si>
  <si>
    <t>مساجد حكومة محلية</t>
  </si>
  <si>
    <t>Local government mosques</t>
  </si>
  <si>
    <t>أهالي</t>
  </si>
  <si>
    <t>Parents</t>
  </si>
  <si>
    <t>أخرى (شركة ادنوك للتوزيع)</t>
  </si>
  <si>
    <t>Others (ADNOC Distribution Company)</t>
  </si>
  <si>
    <t>المساجد</t>
  </si>
  <si>
    <t>Mosques</t>
  </si>
  <si>
    <t>مسجد جمعة</t>
  </si>
  <si>
    <t>Jumaa Mosque</t>
  </si>
  <si>
    <t>مسجد جماعة</t>
  </si>
  <si>
    <t>Congregational</t>
  </si>
  <si>
    <t>مصلى العيد*</t>
  </si>
  <si>
    <t>Eid Mosque*</t>
  </si>
  <si>
    <t>* مصلى العيد ثابت لصلاة العيد ولا تقام فيه الصلوات الأخرى</t>
  </si>
  <si>
    <t>* The Eid prayer is fixed for the Eid prayer and no other prayers are held there</t>
  </si>
  <si>
    <r>
      <t>جدول (  08-</t>
    </r>
    <r>
      <rPr>
        <sz val="10"/>
        <color theme="1"/>
        <rFont val="Fontin"/>
        <family val="3"/>
      </rPr>
      <t>12</t>
    </r>
    <r>
      <rPr>
        <sz val="10"/>
        <color theme="1"/>
        <rFont val="Sakkal Majalla Ajman Hvy106"/>
        <charset val="178"/>
      </rPr>
      <t xml:space="preserve"> ) </t>
    </r>
    <r>
      <rPr>
        <sz val="10"/>
        <color theme="1"/>
        <rFont val="Fontin"/>
        <family val="3"/>
      </rPr>
      <t>Table</t>
    </r>
  </si>
  <si>
    <t>عدد مراكز تحفيظ القرآن</t>
  </si>
  <si>
    <t>Al Jurf 1</t>
  </si>
  <si>
    <t>المويهات 2</t>
  </si>
  <si>
    <t>Al Muwaihat 2</t>
  </si>
  <si>
    <t>مصفوت  5</t>
  </si>
  <si>
    <t>Masfout 5</t>
  </si>
  <si>
    <t>الراشدية</t>
  </si>
  <si>
    <t>Al Rashidiya</t>
  </si>
  <si>
    <t>خطيب</t>
  </si>
  <si>
    <t>Preacher</t>
  </si>
  <si>
    <t>وسيلة التعلم</t>
  </si>
  <si>
    <t>Learning method</t>
  </si>
  <si>
    <t>المحفظين</t>
  </si>
  <si>
    <t>Memorizers</t>
  </si>
  <si>
    <t>المشرفين</t>
  </si>
  <si>
    <t>Supervisors</t>
  </si>
  <si>
    <t>ذكر</t>
  </si>
  <si>
    <t>انثى</t>
  </si>
  <si>
    <t>حلقات المساجد</t>
  </si>
  <si>
    <t>Mosque circles</t>
  </si>
  <si>
    <t>التعليم عن بعد</t>
  </si>
  <si>
    <t>Remote education</t>
  </si>
  <si>
    <t>عدد الطلاب</t>
  </si>
  <si>
    <t>No. of students</t>
  </si>
  <si>
    <t>عدد الحلقات</t>
  </si>
  <si>
    <t>No. of circles</t>
  </si>
  <si>
    <t>عدد المسجلين بالجائزة</t>
  </si>
  <si>
    <t>Number of registered participants in the award</t>
  </si>
  <si>
    <t>عدد المسجلين الموافق عليهم</t>
  </si>
  <si>
    <t>عدد المسابقات</t>
  </si>
  <si>
    <t>Number of competitions</t>
  </si>
  <si>
    <t>عدد الأفرع</t>
  </si>
  <si>
    <t>Number of branches</t>
  </si>
  <si>
    <t>مسابقة القرآن</t>
  </si>
  <si>
    <t>Quran competition</t>
  </si>
  <si>
    <t>مسابقة الأمهات</t>
  </si>
  <si>
    <t>Mothers’ competition</t>
  </si>
  <si>
    <t>أصحاب الهمم</t>
  </si>
  <si>
    <t>Persons with Disabilities competition</t>
  </si>
  <si>
    <t>الفنادق حسب مستوى التصنيف  في إمارة عجمان خلال الأعوام  2018 - 2023</t>
  </si>
  <si>
    <t>Hotel apartments by rating level in the Emirate of Ajman during the years 2018-2023</t>
  </si>
  <si>
    <t>Hotel Room &amp; Hotel Apartments Occupancy in the Emirate of Ajman during the years 2018-2023</t>
  </si>
  <si>
    <t>عدد زوار متحف عجمان حسب الأشهر خلال عام 2023</t>
  </si>
  <si>
    <t>Number of Ajman Museum Visitors by Months during the year 2023</t>
  </si>
  <si>
    <t>Hotels by rating level in the Emirate of Ajman during the years 2018 – 2023</t>
  </si>
  <si>
    <t>Rating level</t>
  </si>
  <si>
    <t>مستوى تصنيف الفنادق</t>
  </si>
  <si>
    <t>5 Stars Hotels</t>
  </si>
  <si>
    <t>5 نجوم</t>
  </si>
  <si>
    <t>4  Stars  Hotels</t>
  </si>
  <si>
    <t>4 نجوم</t>
  </si>
  <si>
    <t>3  Stars  Hotels</t>
  </si>
  <si>
    <t>3 نجوم</t>
  </si>
  <si>
    <t>2  Stars  Hotels</t>
  </si>
  <si>
    <t>2 نجوم</t>
  </si>
  <si>
    <t>1  Star  Hotels</t>
  </si>
  <si>
    <t>نجمة واحده</t>
  </si>
  <si>
    <t>الشقق الفندقية في إمارة عجمان حسب مستوى التصنيف خلال الأعوام  2018 - 2023</t>
  </si>
  <si>
    <t>The level of classification of hotel apartments</t>
  </si>
  <si>
    <t>مستوى تصنيف الشقق الفندقية</t>
  </si>
  <si>
    <t>Superior</t>
  </si>
  <si>
    <t>ممتازة</t>
  </si>
  <si>
    <t>Standard</t>
  </si>
  <si>
    <t>عادية</t>
  </si>
  <si>
    <t>Temporary Furnished Apartments</t>
  </si>
  <si>
    <t>شقق مفروشة</t>
  </si>
  <si>
    <t>Camps</t>
  </si>
  <si>
    <t>المخيمات</t>
  </si>
  <si>
    <r>
      <t>جدول ( 03-</t>
    </r>
    <r>
      <rPr>
        <sz val="10"/>
        <color theme="1"/>
        <rFont val="Fontin"/>
        <family val="3"/>
      </rPr>
      <t>13</t>
    </r>
    <r>
      <rPr>
        <sz val="10"/>
        <color theme="1"/>
        <rFont val="Sakkal Majalla Ajman Hvy106"/>
        <charset val="178"/>
      </rPr>
      <t xml:space="preserve"> )  </t>
    </r>
    <r>
      <rPr>
        <sz val="10"/>
        <color theme="1"/>
        <rFont val="Fontin"/>
        <family val="3"/>
      </rPr>
      <t>Table</t>
    </r>
  </si>
  <si>
    <t>عدد المنشآت الفندقية والأسرة  والغرف في إمارة عجمان خلال الأعوام  2018 - 2023</t>
  </si>
  <si>
    <t>Number of Hotels establishments, beds and rooms in the Emirate of Ajman during the years  2018-2023</t>
  </si>
  <si>
    <t>البيــــان</t>
  </si>
  <si>
    <t>No. of Hotels</t>
  </si>
  <si>
    <t>عدد الفنادق</t>
  </si>
  <si>
    <t>No. of  Hotel Apartments</t>
  </si>
  <si>
    <t>عدد الشقق الفندقية</t>
  </si>
  <si>
    <t>No. of  Hotels Beds</t>
  </si>
  <si>
    <t>عدد الاسرة بالفنادق</t>
  </si>
  <si>
    <t>No. of  Hotel Apartments Beds</t>
  </si>
  <si>
    <t>عدد الاسرة بالشقق الفندقية</t>
  </si>
  <si>
    <t>No. of  Hotels Rooms</t>
  </si>
  <si>
    <t>عدد غرف الفنادق</t>
  </si>
  <si>
    <t>No. of Hotel Apartments Rooms</t>
  </si>
  <si>
    <t>عدد غرف الشقق الفندقية</t>
  </si>
  <si>
    <r>
      <t>جدول ( 04-</t>
    </r>
    <r>
      <rPr>
        <sz val="10"/>
        <color theme="1"/>
        <rFont val="Fontin"/>
        <family val="3"/>
      </rPr>
      <t>13</t>
    </r>
    <r>
      <rPr>
        <sz val="10"/>
        <color theme="1"/>
        <rFont val="Sakkal Majalla Ajman Hvy106"/>
        <charset val="178"/>
      </rPr>
      <t xml:space="preserve"> )  </t>
    </r>
    <r>
      <rPr>
        <sz val="10"/>
        <color theme="1"/>
        <rFont val="Fontin"/>
        <family val="3"/>
      </rPr>
      <t>Table</t>
    </r>
  </si>
  <si>
    <t>نسبة الإشغال بالفنادق والشقق الفندقية في إمارة عجمان خلال الأعوام  2018 - 2023</t>
  </si>
  <si>
    <t>البــــــــــــــــيان</t>
  </si>
  <si>
    <t>Hotel Room Occupancy</t>
  </si>
  <si>
    <t>نسبة الإشغال في الغرف الفندقية</t>
  </si>
  <si>
    <t>Hotel Apartments Occupancy</t>
  </si>
  <si>
    <t>نسبة الإشغال في الشقة الفندقية</t>
  </si>
  <si>
    <t>عدد النزلاء في الفنادق والشقق الفندقية مصنفة حسب الأشهر بإمارة عجمان خلال الأعوام  2019 - 2023</t>
  </si>
  <si>
    <t>Number of guests in hotels and hotel apartments by months in the Emirate of Ajman during the years 2019-2023</t>
  </si>
  <si>
    <t>عدد النزلاء في الفنادق</t>
  </si>
  <si>
    <t>Number of guests in hotels</t>
  </si>
  <si>
    <t>عدد النزلاء في الشقق الفندقية</t>
  </si>
  <si>
    <t>Number of guests in hotel  apartments</t>
  </si>
  <si>
    <t>عدد زوار متحف عجمان خلال الأعوام  2018 - 2023</t>
  </si>
  <si>
    <t>Number of Ajman Museum Visitors during the years 2018-2022</t>
  </si>
  <si>
    <t>عدد الزوار</t>
  </si>
  <si>
    <t>Number of Visitors</t>
  </si>
  <si>
    <t>2021*</t>
  </si>
  <si>
    <r>
      <t xml:space="preserve">*انخفض عدد زوار متحف عجمان خلال عام 2021  بسبب </t>
    </r>
    <r>
      <rPr>
        <sz val="10"/>
        <color theme="1"/>
        <rFont val="Sakkal Majalla"/>
      </rPr>
      <t>إنتشار جائحة كوفيد-19</t>
    </r>
    <r>
      <rPr>
        <sz val="10"/>
        <color rgb="FF000000"/>
        <rFont val="Sakkal Majalla"/>
      </rPr>
      <t xml:space="preserve"> </t>
    </r>
    <r>
      <rPr>
        <sz val="10"/>
        <color theme="1"/>
        <rFont val="Sakkal Majalla"/>
      </rPr>
      <t>وذلك لإبطاء إنتشار الفايروس والحث على التباعد الاجتماعي.</t>
    </r>
  </si>
  <si>
    <r>
      <t>*</t>
    </r>
    <r>
      <rPr>
        <sz val="12"/>
        <color theme="1"/>
        <rFont val="Calibri"/>
        <family val="2"/>
        <scheme val="minor"/>
      </rPr>
      <t xml:space="preserve"> </t>
    </r>
    <r>
      <rPr>
        <b/>
        <sz val="8"/>
        <color rgb="FF000000"/>
        <rFont val="Times New Roman"/>
        <family val="1"/>
      </rPr>
      <t>The number of visitors to the Ajman Museum reduced in the year 2021 due to the spread of the Covid-19 pandemic, to slow the spread of the virus and encourage social distancing.</t>
    </r>
  </si>
  <si>
    <t>No. of Visitors</t>
  </si>
  <si>
    <t>اغسطس</t>
  </si>
  <si>
    <t>اكتوبر</t>
  </si>
  <si>
    <t>التوزيع النسبي للنـاتـج المحلي الإجمالي  بالأسـعــار الجارية  لإمارة عجمان خلال الأعوام 2019-2023 *</t>
  </si>
  <si>
    <t>Percentage distribution of gross domestic product at current prices by economic activity for the Emirate of Ajman during the years 2019-2023*</t>
  </si>
  <si>
    <r>
      <t xml:space="preserve">القيمة:مليون درهم                                                                                                                          </t>
    </r>
    <r>
      <rPr>
        <b/>
        <sz val="8"/>
        <color theme="1"/>
        <rFont val="Times New Roman"/>
        <family val="1"/>
      </rPr>
      <t>Value:Million AED</t>
    </r>
  </si>
  <si>
    <t>النشاط الاقتصادي</t>
  </si>
  <si>
    <t>**2023</t>
  </si>
  <si>
    <t>Economic Activity</t>
  </si>
  <si>
    <t>الزراعة والحراجة وصيد الأسماك</t>
  </si>
  <si>
    <t>Agriculture, forestry and fishing forestry and fishing lures, forestry and fishing</t>
  </si>
  <si>
    <t>التعدين واستغلال المحاجر</t>
  </si>
  <si>
    <t>Mining and quarrying</t>
  </si>
  <si>
    <t>الصناعة التحويلية</t>
  </si>
  <si>
    <t>Manufacturing</t>
  </si>
  <si>
    <t>إمدادات الكهرباء والغاز والبخار وتكييف الهواء</t>
  </si>
  <si>
    <t>Electricity, gas, and water supply; waste management activities</t>
  </si>
  <si>
    <t>التشييد</t>
  </si>
  <si>
    <t>Construction</t>
  </si>
  <si>
    <t>تجارة الجملة والتجزئة؛ إصلاح المركبات ذات المحركات والدراجات النارية</t>
  </si>
  <si>
    <t>Wholesale and retail trade; repair of motor vehicles and motorcycles</t>
  </si>
  <si>
    <t>النقل والتخزين</t>
  </si>
  <si>
    <t>Transportation and storage</t>
  </si>
  <si>
    <t>أنشطة خدمات الإقامة والطعام</t>
  </si>
  <si>
    <t>Accommodation and food service activities</t>
  </si>
  <si>
    <t>المعلومات والاتصالات</t>
  </si>
  <si>
    <t>Information and communication</t>
  </si>
  <si>
    <t>الأنشطة المالية وأنشطة التأمين</t>
  </si>
  <si>
    <t>Financial and insurance activities</t>
  </si>
  <si>
    <t>الأنشطة العقارية</t>
  </si>
  <si>
    <t>Real estate activities</t>
  </si>
  <si>
    <t>الأنشطة المهنية والعلمية والتقنية</t>
  </si>
  <si>
    <t>Professional, scientific and technical activities</t>
  </si>
  <si>
    <t>أنشطة الخدمات الإدارية وخدمات الدعم</t>
  </si>
  <si>
    <t>Administrative and support service activities</t>
  </si>
  <si>
    <t>الإدارة العامة والدفاع؛ والضمان الاجتماعي الإلزامي</t>
  </si>
  <si>
    <t>Public administration and defense; compulsory social security</t>
  </si>
  <si>
    <t>التعليم</t>
  </si>
  <si>
    <t>الأنشطة في مجال صحة الإنسان والعمل الاجتماعي</t>
  </si>
  <si>
    <t>Human health and social work activities</t>
  </si>
  <si>
    <t>الفنون والترفيه والتسلية</t>
  </si>
  <si>
    <t>Arts, recreation and other service activities</t>
  </si>
  <si>
    <t>أنشطة الخدمات الأخرى</t>
  </si>
  <si>
    <t>Other service activities</t>
  </si>
  <si>
    <t>أنشطة الأُسَر المعيشية التي تستخدم أفراداً؛ وأنشطة الأُسَر المعيشية في إنتاج سلع وخدمات غير مميَّزة لاستعمالها الخاص</t>
  </si>
  <si>
    <t>Activities of households as employers</t>
  </si>
  <si>
    <t>الناتج المحلي الإجمالي***</t>
  </si>
  <si>
    <t>Gross Domestic Product***</t>
  </si>
  <si>
    <t>التوزيع النسبي للنـاتـج المحلي الإجمالي  بالأسـعــار الثابتة  لإمارة عجمان خلال الأعوام 2019-2023*</t>
  </si>
  <si>
    <t>Percentage distribution of gross domestic product at constant prices by economic activity for the Emirate of Ajman during the years 2019-2023*</t>
  </si>
  <si>
    <t>2023**</t>
  </si>
  <si>
    <t>التوزيع النسبي للإنتاج حسب النشاط الاقتصادي  لإمارة عجمان خلال الأعوام 2019-2023*</t>
  </si>
  <si>
    <t>Percentage distribution of production by economic activity for the Emirate of Ajman during the years 2019-2023*</t>
  </si>
  <si>
    <t>الإجمالي***</t>
  </si>
  <si>
    <t>Total***</t>
  </si>
  <si>
    <t>المستفيدون من مساعدات مؤسسة حميد بن راشد النعيمي الخيرية خلال الأعوام 2018-2023</t>
  </si>
  <si>
    <t>الأسر المتقدمة والمستفيدة  حسب نوع المساعدة والجنسية من جمعية دار الـــــــبر فرع عجمان لعام خلال عام 2023</t>
  </si>
  <si>
    <t>Developed and Beneficiary Families by type of Assistance and nationality from Dar Al Ber Society Ajman Branch during the year 2023</t>
  </si>
  <si>
    <t>المستفيدين من برامج ومشاريع جمعية دار الـــــــبر فرع عجمان في إمارة عجمان خلال عام 2023</t>
  </si>
  <si>
    <t>Beneficiaries from Programs and projects of Dar Al-Albar Association Ajman branch in the Emirate of Ajman during year 2023</t>
  </si>
  <si>
    <t>عدد الحالات (البطاقات) للمساعدات الاجتماعية حسب الفئات في إمارة عجمان خلال عام 2023</t>
  </si>
  <si>
    <t>Number of Social Assistance Cases (Cards) by Type of Case by categories in the Emirate of Ajman during the year 2023</t>
  </si>
  <si>
    <t>المستفيدون من مشاريع ومبادرات مؤسسة حميد بن راشد النعيمي الخيرية خلال الأعوام 2019-2023</t>
  </si>
  <si>
    <t>Beneficiaries of projects and initiatives from Humaid Bin Rashid Al Nuaimi charity during the years 2019-2023</t>
  </si>
  <si>
    <t>Projects and initiatives</t>
  </si>
  <si>
    <r>
      <t>Beneficiaries</t>
    </r>
    <r>
      <rPr>
        <b/>
        <sz val="11"/>
        <color rgb="FF000000"/>
        <rFont val="Sakkal Majalla"/>
      </rPr>
      <t xml:space="preserve"> </t>
    </r>
    <r>
      <rPr>
        <sz val="11"/>
        <color rgb="FFFFFFFF"/>
        <rFont val="Sakkal Majalla"/>
      </rPr>
      <t xml:space="preserve">     المستفيدون</t>
    </r>
  </si>
  <si>
    <t>المشاريع والمبادرات</t>
  </si>
  <si>
    <t>The Zakat of His Highness the Ruler</t>
  </si>
  <si>
    <t>زكاة صاحب السمو الحاكم</t>
  </si>
  <si>
    <t>Iftar fasting</t>
  </si>
  <si>
    <t>إفطار صائم</t>
  </si>
  <si>
    <t>Mir Ramadan project</t>
  </si>
  <si>
    <t>المير الرمضاني</t>
  </si>
  <si>
    <t>Zakat Fitr</t>
  </si>
  <si>
    <t>زكاة الفطر</t>
  </si>
  <si>
    <t>livery Eid</t>
  </si>
  <si>
    <t>كسوة العيد</t>
  </si>
  <si>
    <t>Project winter bag</t>
  </si>
  <si>
    <t>مشروع الحقيبة الشتوية</t>
  </si>
  <si>
    <t>Orphan sponsorship</t>
  </si>
  <si>
    <t>كفالة الأيتام</t>
  </si>
  <si>
    <t>pleasure of the disabled</t>
  </si>
  <si>
    <t>إسعاد أصحاب الهمم</t>
  </si>
  <si>
    <t>student (school coupon)</t>
  </si>
  <si>
    <t>الطالب ( الكوبون المدرسي  )</t>
  </si>
  <si>
    <t>Family Gathering in Ramadan</t>
  </si>
  <si>
    <t>الملتقى الأسري الرمضاني</t>
  </si>
  <si>
    <t>Group Wedding Project*</t>
  </si>
  <si>
    <t>مشروع العرس الجماعي*</t>
  </si>
  <si>
    <t>Aynia project(an amount in kind that helps the one who wants to marry )</t>
  </si>
  <si>
    <t>مشروع عينيه(مبلغ عيني يساعد به المقبل على الزواج)</t>
  </si>
  <si>
    <t>Food bank project***</t>
  </si>
  <si>
    <t>مشروع بنك الطعام ***</t>
  </si>
  <si>
    <t>Maintenance project</t>
  </si>
  <si>
    <t>مشروع الصيانة</t>
  </si>
  <si>
    <t>Basma Project is sponsored by the Mohammed bin Rashid Al Maktoum Charitable and Humanitarian Foundation</t>
  </si>
  <si>
    <t>مشروع بسمة برعاية مؤسسة محمد بن  راشد آل مكتوم للأعمال الخيرية والإنسانية</t>
  </si>
  <si>
    <t>Zayed Day for Human Action</t>
  </si>
  <si>
    <t>0**</t>
  </si>
  <si>
    <t>يوم زايــــــــــــد للعمل الإنساني</t>
  </si>
  <si>
    <t>First orphan festival</t>
  </si>
  <si>
    <t>مهرجان الايتام الأول</t>
  </si>
  <si>
    <t>Meal provided by families</t>
  </si>
  <si>
    <t>وجبة الخير بدعم من الأسر الميسورة</t>
  </si>
  <si>
    <t>المجـــموع</t>
  </si>
  <si>
    <r>
      <t>المصدر: مؤسسة حميد بن راشد النعيمي الخيرية</t>
    </r>
    <r>
      <rPr>
        <b/>
        <sz val="10"/>
        <color theme="1"/>
        <rFont val="Sakkal Majalla Ajman Hvy106"/>
        <charset val="178"/>
      </rPr>
      <t xml:space="preserve"> </t>
    </r>
  </si>
  <si>
    <r>
      <t>*</t>
    </r>
    <r>
      <rPr>
        <sz val="10"/>
        <color theme="1"/>
        <rFont val="Sakkal Majalla"/>
      </rPr>
      <t>بدء مشروع العرس الجماعي من عام 2019، وتم ايقاف المشروع في عام 2022</t>
    </r>
  </si>
  <si>
    <t>The group wedding project began in 2019, the project has been stopped in 2022*</t>
  </si>
  <si>
    <t>**في عام 2021 تم إيقاف جميع الفعاليات  بسبب أزمة كورونا</t>
  </si>
  <si>
    <t>**In the year 2021 All events have been suspended due to the Corona crisis</t>
  </si>
  <si>
    <t>*** في عام 2021  بسبب أزمة كورونا حسب قرارات الازمات والكوارث تم تقليل عدد المستفيدين من جميع المساعدات وعدد مستفيدين بنك الطعام ، وفي عام 2023 تم ايقاف هذا المشاريع</t>
  </si>
  <si>
    <t>***in the year 2021 Due to the Corona crisis, according to crisis and disaster decisions the number of beneficiaries of all assistance and the number of beneficiaries of the food bank have been reduced, during the year 2023 this project was stopped</t>
  </si>
  <si>
    <t>Beneficiaries of assistance from Humaid Bin Rashid Al Nuaimi charity during the years 2018- 2023</t>
  </si>
  <si>
    <t>Assistances</t>
  </si>
  <si>
    <r>
      <t>Beneficiaries</t>
    </r>
    <r>
      <rPr>
        <b/>
        <sz val="10"/>
        <color rgb="FF000000"/>
        <rFont val="Sakkal Majalla"/>
      </rPr>
      <t xml:space="preserve"> </t>
    </r>
    <r>
      <rPr>
        <sz val="10"/>
        <color rgb="FFFFFFFF"/>
        <rFont val="Sakkal Majalla"/>
      </rPr>
      <t xml:space="preserve">     </t>
    </r>
    <r>
      <rPr>
        <sz val="12"/>
        <color rgb="FFFFFFFF"/>
        <rFont val="Sakkal Majalla"/>
      </rPr>
      <t>المستفيدون</t>
    </r>
  </si>
  <si>
    <t>المساعدات</t>
  </si>
  <si>
    <t>Furnishing of homes</t>
  </si>
  <si>
    <t>تأثيث المساكن</t>
  </si>
  <si>
    <t>Maintenance of homes</t>
  </si>
  <si>
    <t>صيانة المساكن</t>
  </si>
  <si>
    <t>Completion of Building</t>
  </si>
  <si>
    <t>استكمال بناء</t>
  </si>
  <si>
    <t>Electronics</t>
  </si>
  <si>
    <t>الإلكترونيات</t>
  </si>
  <si>
    <t>Rent</t>
  </si>
  <si>
    <t>الايجار</t>
  </si>
  <si>
    <t>Treatment outside or within the state</t>
  </si>
  <si>
    <t>علاج خارج أو داخل الدولة</t>
  </si>
  <si>
    <t>Support local institutions</t>
  </si>
  <si>
    <t>دعم مؤسسات محلية</t>
  </si>
  <si>
    <t>Ensure educational support</t>
  </si>
  <si>
    <t>كفالة الدعم التعليمي</t>
  </si>
  <si>
    <t>initiative holders of issues and debt**</t>
  </si>
  <si>
    <t>مبادرة يسر لأصحاب القضايا والمدانين**</t>
  </si>
  <si>
    <t>Electricity connection</t>
  </si>
  <si>
    <t>توصيل الكهرباء</t>
  </si>
  <si>
    <t>Service customs</t>
  </si>
  <si>
    <t>رسوم خدمات</t>
  </si>
  <si>
    <t>Sewage</t>
  </si>
  <si>
    <t>الصرف الصحي</t>
  </si>
  <si>
    <t>Electricity Bills</t>
  </si>
  <si>
    <t>فواتير كهرباء</t>
  </si>
  <si>
    <t>Debts and issues</t>
  </si>
  <si>
    <t>مديونيات وقضايا</t>
  </si>
  <si>
    <t>Number of waqf properties</t>
  </si>
  <si>
    <t>عدد العقارات الوقفية</t>
  </si>
  <si>
    <r>
      <t xml:space="preserve">Number of projects under </t>
    </r>
    <r>
      <rPr>
        <sz val="12"/>
        <color rgb="FF000000"/>
        <rFont val="Calibri"/>
        <family val="2"/>
        <scheme val="minor"/>
      </rPr>
      <t xml:space="preserve"> </t>
    </r>
    <r>
      <rPr>
        <sz val="10"/>
        <color rgb="FFFFFFFF"/>
        <rFont val="Times New Roman"/>
        <family val="1"/>
      </rPr>
      <t>construction</t>
    </r>
  </si>
  <si>
    <t>عدد المشاريع تحت الإنشاء</t>
  </si>
  <si>
    <t>*بعض البيانات هي بيانات تقديرية( للتغييرات التي طرأت على برنامج المساعدات )</t>
  </si>
  <si>
    <t>*Some data are estimates (for changes in the assistance program)</t>
  </si>
  <si>
    <t>**تم دمج مبادرة يسر لأصحاب القضايا والمدانين مع مساعدات المديونيات والقضايا في عام 2019، وفي عام 2023 تم إيقاف مبادرة يسر وإستبدالها بمشروع قضايا ومديونيات بالشروط المطابقة لسياسة المساعدات الجديدة</t>
  </si>
  <si>
    <t>**The Yusr initiative for indictors and convicts was merged with debt and case aid in 2019, In 2023, the Yusr initiative was discontinued and replaced by the Debts and issues project, with conditions aligned with the new aid policy</t>
  </si>
  <si>
    <t>تأهيل أصحاب الهمم حسب النوع لإمارة عجمان خلال عام 2023*</t>
  </si>
  <si>
    <t>Rehabilitation of Disabled people by type in the Emirate of Ajman during the year 2023*</t>
  </si>
  <si>
    <t>الإعاقة</t>
  </si>
  <si>
    <t>Disability</t>
  </si>
  <si>
    <t>داون</t>
  </si>
  <si>
    <t>Down</t>
  </si>
  <si>
    <t>تأخر نمائي**</t>
  </si>
  <si>
    <t>Developmental delay**</t>
  </si>
  <si>
    <t>متعددة</t>
  </si>
  <si>
    <t>Multiple</t>
  </si>
  <si>
    <t>المصدر : مركز عجمان لتأهيل أصحاب الهمم</t>
  </si>
  <si>
    <t>*أخرى: أي تأخر ذهني غير داون</t>
  </si>
  <si>
    <t>*Other: Any Mentality delayed but not Down</t>
  </si>
  <si>
    <t>**التأخر النمائي : الأعمار أقل من 5 سنوات والمركز لا يستقبل حالياً أعمار التدخل المبكر حيث تم تحويلهم لمراكز التدخل المبكر</t>
  </si>
  <si>
    <t>**Developmental delay: Ages less than 5 years and the center does not currently receive the reconstruction of early intervention where they have been transferred to early intervention centers</t>
  </si>
  <si>
    <t>المستفيدين  بحسب نوع المساعدة من جمعية دار الـــــــبر فرع عجمان خلال عام 2023*</t>
  </si>
  <si>
    <t>Beneficiaries by type of Assistance of Dar Al Ber Society in Ajman Branch during the year 2023*</t>
  </si>
  <si>
    <t>نوع المساعدة</t>
  </si>
  <si>
    <t>Type of assistance</t>
  </si>
  <si>
    <t>عدد المستفيدين</t>
  </si>
  <si>
    <t>Number of beneficiaries</t>
  </si>
  <si>
    <t>الموازنة المصروفة</t>
  </si>
  <si>
    <t>Budget spent</t>
  </si>
  <si>
    <t>إيجار</t>
  </si>
  <si>
    <t>بناء أو تأثيث منزل</t>
  </si>
  <si>
    <t>Building or furnishing a house</t>
  </si>
  <si>
    <t>رسوم دراسية وجامعية</t>
  </si>
  <si>
    <t>Tuition and university fees</t>
  </si>
  <si>
    <t>علاج</t>
  </si>
  <si>
    <t>Treatment</t>
  </si>
  <si>
    <t>فواتير الكهرباء</t>
  </si>
  <si>
    <t>Electricity bills</t>
  </si>
  <si>
    <t>مصاريف معيشية</t>
  </si>
  <si>
    <t>Living expenses</t>
  </si>
  <si>
    <t>شراء مواد غذائية</t>
  </si>
  <si>
    <t>Buying food items</t>
  </si>
  <si>
    <t>Holiday livery</t>
  </si>
  <si>
    <t>أخرى**</t>
  </si>
  <si>
    <t>Other**</t>
  </si>
  <si>
    <t>*الإجمالي قد لايتطابق بسبب التقريب</t>
  </si>
  <si>
    <t>*Totals May not match due to rounding</t>
  </si>
  <si>
    <t>**اخرى مثل المساعدات الأخرى المتنوعة التي تقدمها الجمعية مثل ( مساعدات الزواج - توفير تذاكر سفر للمغادرين - توفير حقائب مدرسية للطلاب - مساعدات دفع رسوم تجديد الإقامة - مساعدات لدفع الديون)</t>
  </si>
  <si>
    <t>**Other, such as various other assistance provided by the association, such as (marriage assistance-providing travel tickets for departures - providing school bags for students-assistance in paying residence renewal fees - assistance to pay debts)</t>
  </si>
  <si>
    <t>جدول ( 05-15  ) Table</t>
  </si>
  <si>
    <t>برامج ومشاريع جمعية دار الـــــــبر فرع عجمان خارج الدولة خلال عام 2023</t>
  </si>
  <si>
    <t>Programs and projects of Dar Al-Ber Association Ajman branch outside the country during the year 2023</t>
  </si>
  <si>
    <t>الموازنة</t>
  </si>
  <si>
    <t>Budget</t>
  </si>
  <si>
    <t>بناء المساجد  خارج الدولة</t>
  </si>
  <si>
    <t>Building mosques outside the country</t>
  </si>
  <si>
    <t>مشاريع المـــــياه خارج الدولة</t>
  </si>
  <si>
    <t>Water projects outside the country</t>
  </si>
  <si>
    <t>مشاريع الوقف الخيري  خارج الدولة</t>
  </si>
  <si>
    <t>Charitable endowment projects outside the country</t>
  </si>
  <si>
    <t>مشاريع الأسر المنتجة خارج الدولة</t>
  </si>
  <si>
    <t>Projects of productive families outside the country</t>
  </si>
  <si>
    <t>Type of Assistance</t>
  </si>
  <si>
    <t>عدد الأسر المستفيدة ( المقبولة )</t>
  </si>
  <si>
    <t>عدد الأسر المتقدمة ( غير المقبولة )</t>
  </si>
  <si>
    <t>Number of Beneficiary families  ( Accepted )</t>
  </si>
  <si>
    <t>Number of developed families (Not accepted)</t>
  </si>
  <si>
    <t>أسر غير مواطنة</t>
  </si>
  <si>
    <t>Non -Citizen families</t>
  </si>
  <si>
    <t>أسر مواطنة</t>
  </si>
  <si>
    <t>Citizen families</t>
  </si>
  <si>
    <t>Humanitarian aid</t>
  </si>
  <si>
    <t>المساعدات الإنسانية</t>
  </si>
  <si>
    <t>Medical aid</t>
  </si>
  <si>
    <t>المساعدات الطبية</t>
  </si>
  <si>
    <t>Education Students</t>
  </si>
  <si>
    <t>طلاب  علم</t>
  </si>
  <si>
    <t>Institutional support</t>
  </si>
  <si>
    <t>دعم مؤسسات</t>
  </si>
  <si>
    <t>No. of beneficiaries</t>
  </si>
  <si>
    <t>مشروع إفطار الصائم</t>
  </si>
  <si>
    <t>The fasting breakfast project</t>
  </si>
  <si>
    <t>مشروع زكاة الفطر</t>
  </si>
  <si>
    <t>Zakat al-Fitr project</t>
  </si>
  <si>
    <t>Eid Clothing Project</t>
  </si>
  <si>
    <t>مشروع الأضاحي</t>
  </si>
  <si>
    <t>The sacrificial project</t>
  </si>
  <si>
    <t>مشروع الصيف</t>
  </si>
  <si>
    <t>The summer project</t>
  </si>
  <si>
    <t>مشروع توزيع السلل الغذائية</t>
  </si>
  <si>
    <t>Food Basket distribution project</t>
  </si>
  <si>
    <t>الحقيبة المدرسية</t>
  </si>
  <si>
    <t>The school bag</t>
  </si>
  <si>
    <t>Sponsorship of orphans</t>
  </si>
  <si>
    <t>الفئة</t>
  </si>
  <si>
    <t>Category</t>
  </si>
  <si>
    <t>كبار المواطنين</t>
  </si>
  <si>
    <t>Elderly</t>
  </si>
  <si>
    <t>اليتيم</t>
  </si>
  <si>
    <t>Senior Emiratis</t>
  </si>
  <si>
    <t>Disabled</t>
  </si>
  <si>
    <t>مجهول الأبوين</t>
  </si>
  <si>
    <t>Unknown parents</t>
  </si>
  <si>
    <t>العاجز صحياً</t>
  </si>
  <si>
    <t>Unhealthy</t>
  </si>
  <si>
    <t>عجز مادي</t>
  </si>
  <si>
    <t>Physically helpless</t>
  </si>
  <si>
    <t>الأرملة</t>
  </si>
  <si>
    <t>Widow</t>
  </si>
  <si>
    <t>الأرملة الأجنبية</t>
  </si>
  <si>
    <t>Foreign widow</t>
  </si>
  <si>
    <t>الأرملة الأجنبية ولديها أيتام</t>
  </si>
  <si>
    <t>Foreign Widow has Orphans</t>
  </si>
  <si>
    <t>المهجورة</t>
  </si>
  <si>
    <t>Abandoned</t>
  </si>
  <si>
    <t>المطلقة دون 35 سنة</t>
  </si>
  <si>
    <t>Divorced Female under 35 Years</t>
  </si>
  <si>
    <t>المطلقة فوق 35 سنة</t>
  </si>
  <si>
    <t>Divorced Female over 35 Years</t>
  </si>
  <si>
    <t>المطلقة الأجنبية</t>
  </si>
  <si>
    <t>Divorced Foreign Female</t>
  </si>
  <si>
    <t>البنات الغير المتزوجات دون 35 سنة</t>
  </si>
  <si>
    <t>Unmarried Female under 35 Years</t>
  </si>
  <si>
    <t>البنات الغير المتزوجات فوق 35 سنة</t>
  </si>
  <si>
    <t>Unmarried Female over 35 Years</t>
  </si>
  <si>
    <t>المواطنة المتزوجة من أجنبي عن نفسها</t>
  </si>
  <si>
    <t>Local Female Married to a Foreigner (for herself)</t>
  </si>
  <si>
    <t>المتزوجة من أجنبي عن نفسها وأبنائها</t>
  </si>
  <si>
    <t>Local Female Married to a Foreigner (for herself and her children)</t>
  </si>
  <si>
    <t>أسرة سجين</t>
  </si>
  <si>
    <t>Families of a Prisoner</t>
  </si>
  <si>
    <t>الطالب المتزوج</t>
  </si>
  <si>
    <t>Married Student</t>
  </si>
  <si>
    <t>الإستثناء</t>
  </si>
  <si>
    <t>Exception</t>
  </si>
  <si>
    <t>العاطل عن العمل</t>
  </si>
  <si>
    <t>Unemployed</t>
  </si>
  <si>
    <t>عدد حالات وقيم المساعدات الاجتماعية وعدد المستفيدين في إمارة عجمان خلال عام 2023</t>
  </si>
  <si>
    <t>Social Assistance Cases, Values and No. of Beneficiaries in the Emirate of Ajman during the year 2023</t>
  </si>
  <si>
    <t>عدد الحالات</t>
  </si>
  <si>
    <t>No. of Cases</t>
  </si>
  <si>
    <t>قيمة المساعدات  بالدرهم</t>
  </si>
  <si>
    <t>Value of  Welfare payment</t>
  </si>
  <si>
    <t>متوسط قيمة المساعدات</t>
  </si>
  <si>
    <t>Value of  Welfare Assistance</t>
  </si>
  <si>
    <t>عدد الأفراد  المستفيدين</t>
  </si>
  <si>
    <t>No. of Beneficiaries</t>
  </si>
  <si>
    <t>عدد حالات (البطاقات) للمساعدات الاجتماعية حسب الفئات في إمارة عجمان خلال عام 2023</t>
  </si>
  <si>
    <t>Social Assistance Cases (Cards) by Category in the Emirate of Ajman during the year 2023</t>
  </si>
  <si>
    <t>فئة أصحاب الهمم والعجز الصحي الغير قادرين على العمل</t>
  </si>
  <si>
    <t>Cases I: allowances for PODs and people with health disabilities and proof of incapacity to work</t>
  </si>
  <si>
    <t>الأرامل وزوجات السجناء</t>
  </si>
  <si>
    <t>Cases II: Allowances for Emirati women in difficult situations (widows, spouses of prisoner)</t>
  </si>
  <si>
    <t>المطلقات والمهجورات والمتزوجات من أجانب عاجزين</t>
  </si>
  <si>
    <t>Cases II: Emirati divorcees or abandoned or spouce of incapacitated foreigner</t>
  </si>
  <si>
    <t>الأطفال في الظروف المعيشية الصعبة (الأيتام، مجهولي النسب، أبناء السجين)</t>
  </si>
  <si>
    <t>Cases II: Orphans, children of prisoners (with no parents), or children of unknown families</t>
  </si>
  <si>
    <t>أصحاب الهمم العاملين</t>
  </si>
  <si>
    <t>Employed - People of Determination</t>
  </si>
  <si>
    <t>العاملين / المتقاعدين</t>
  </si>
  <si>
    <t>Employed Beneficiary</t>
  </si>
  <si>
    <t>الغير مستحقين على النظام الجديد</t>
  </si>
  <si>
    <t>Ineligible group</t>
  </si>
  <si>
    <t>العاطلين عن العمل من هم أعمارهم 45 فما فوق</t>
  </si>
  <si>
    <t>Unemployed households 45+</t>
  </si>
  <si>
    <t>إجمالي المساعدات الإجتماعية حسب الأشهر التي تم صرفها في إمارة عجمان خلال عام 2023</t>
  </si>
  <si>
    <t>Total Payments of Social Assistance by month in the Emirate of Ajman during the year 2023</t>
  </si>
  <si>
    <t>الأرقام القياسية لأسعار المستهلك لإمارة عجمان  خلال عام 2023</t>
  </si>
  <si>
    <t>Consumer Price Indexes in the Emirate of Ajman during the year 2023</t>
  </si>
  <si>
    <t>Annual growth rate (inflation) by Major Groups of Expenditure in the Emirate of Ajman during the year 2023</t>
  </si>
  <si>
    <t>جدول ( 01-16  ) Table</t>
  </si>
  <si>
    <t>المجموعات الرئيسيه</t>
  </si>
  <si>
    <t>Major Groups</t>
  </si>
  <si>
    <t>الرقم القياسي لأسعار المستهلك</t>
  </si>
  <si>
    <t>Consumer price index</t>
  </si>
  <si>
    <t>الأغذية والمشروبات</t>
  </si>
  <si>
    <t>Food and Beverages</t>
  </si>
  <si>
    <t>التبغ</t>
  </si>
  <si>
    <t>Tobacco</t>
  </si>
  <si>
    <t>الملابس والأحذية</t>
  </si>
  <si>
    <t>Textiles, Clothing and Footwear</t>
  </si>
  <si>
    <t>السكن والمياه والكهرباء والغاز</t>
  </si>
  <si>
    <t>Housing, Water, Electricity, Gas</t>
  </si>
  <si>
    <t>التجهيزات والمعدات المنزلية</t>
  </si>
  <si>
    <t>Furniture and Household Goods</t>
  </si>
  <si>
    <t>خدمات الصحة</t>
  </si>
  <si>
    <t>Medical Care</t>
  </si>
  <si>
    <t>خدمات النقل</t>
  </si>
  <si>
    <t>الاتصالات</t>
  </si>
  <si>
    <t>Communications</t>
  </si>
  <si>
    <t>الترويح والثقافة</t>
  </si>
  <si>
    <t>Recreation and Culture</t>
  </si>
  <si>
    <t>المطاعم والفنادق</t>
  </si>
  <si>
    <t>Restaurants and Hotels</t>
  </si>
  <si>
    <t>التأمين والخدمات المالية</t>
  </si>
  <si>
    <t>Insurance and Financial Services</t>
  </si>
  <si>
    <t>سلع وخدمات متنوعة</t>
  </si>
  <si>
    <t>Miscellaneous Goods and Services</t>
  </si>
  <si>
    <t>جدول ( 02-16  ) Table</t>
  </si>
  <si>
    <r>
      <t xml:space="preserve">معدل </t>
    </r>
    <r>
      <rPr>
        <b/>
        <sz val="14"/>
        <rFont val="Sakkal Majalla"/>
      </rPr>
      <t>التغير (التضخم) السنوي حسب مجموعة الانفاق الرئيسية في إمارة عجمان خلال عام 2023</t>
    </r>
  </si>
  <si>
    <t>المجموعات الرئيسية</t>
  </si>
  <si>
    <t>متوسط الرقم القياسي لأسعار المستهلك</t>
  </si>
  <si>
    <t>Average Consumer price index</t>
  </si>
  <si>
    <t>Food and soft drinks</t>
  </si>
  <si>
    <t>Beverages and tobacco</t>
  </si>
  <si>
    <t>Textiles, clothing and footwear</t>
  </si>
  <si>
    <t>Housing</t>
  </si>
  <si>
    <t>Furniture and household goods</t>
  </si>
  <si>
    <t>Medical care</t>
  </si>
  <si>
    <t>%2.18-</t>
  </si>
  <si>
    <t>Recreation and culture</t>
  </si>
  <si>
    <t>Restaurants and hotels</t>
  </si>
  <si>
    <t>Miscellaneous goods and services</t>
  </si>
  <si>
    <t>درجة الحرارة المئوية الصغرى والعظمى حسب الشهر ومحطة الأرصـاد بإمارة عجمان خلال عام 2023</t>
  </si>
  <si>
    <t>Minimum and Maximum Temperature by month and station in the Emirate of Ajman during the year 2023</t>
  </si>
  <si>
    <t>متوسطات درجات الحرارة المئوية ( العظمى والصغرى) حسب الشهر ومحطة الأرصـاد بإمارة عجمان خلال عام  2023</t>
  </si>
  <si>
    <t>Average Temperature (Maximum and Minimum) by month and station in the Emirate of Ajman during the year 2023</t>
  </si>
  <si>
    <t>درجـات الرطوبة النسبية المئوية الصغرى والعظمى حسب الشهـر ومحطـة الأرصـاد بإمارة عجمان خلال عام  2023</t>
  </si>
  <si>
    <t>Maximum and Minimum of Relative Humidity by month and station in the Emirate of Ajman during the year 2023</t>
  </si>
  <si>
    <t>متوسط درجات الرطوبة النسبية ومتوسط الصغرى ومتوسط العظمى حسب الشهر ومحطة الأرصاد  بإمارة عجمان خلال عام 2023</t>
  </si>
  <si>
    <t>Mean Minimum and Maximum Average of Relative Humidity by Month &amp; Station in the Emirate of Ajman during the year 2023</t>
  </si>
  <si>
    <t>قياسات الضغــط الجــوي على مستــوى سطـح  البحــر حسـب الشهــر ومحطــة الأرصــاد  بإمارة عجمان خلال عام 2023</t>
  </si>
  <si>
    <t>Measurements of Atmospheric Pressure at Sea Level by month and station in the Emirate of Ajman during the year 2023</t>
  </si>
  <si>
    <t>سرعة الرياح حسب الشهر ومحطة الأرصاد  في إمارة عجمان خلال عام 2023</t>
  </si>
  <si>
    <t>Wind Speed by Month &amp; Station in the Emirate of Ajman during the year 2023</t>
  </si>
  <si>
    <t>متوسط الإشعاع الشمسي اليومي والمجموع الشهري حسب الشهر ومحطة الأرصاد  بإمارة عجمان خلال عام 2023</t>
  </si>
  <si>
    <t>Daily Mean of Solar Radiation &amp; Monthly Total of Sunshine by Month &amp; Station in the Emirate of Ajman for during the year 2023</t>
  </si>
  <si>
    <r>
      <t xml:space="preserve">جدول ( </t>
    </r>
    <r>
      <rPr>
        <sz val="10"/>
        <color theme="1"/>
        <rFont val="Fontin"/>
        <family val="3"/>
      </rPr>
      <t>01</t>
    </r>
    <r>
      <rPr>
        <sz val="10"/>
        <color theme="1"/>
        <rFont val="Sakkal Majalla Ajman Hvy106"/>
        <charset val="178"/>
      </rPr>
      <t xml:space="preserve">-17  ) </t>
    </r>
    <r>
      <rPr>
        <sz val="10"/>
        <color theme="1"/>
        <rFont val="Fontin"/>
        <family val="3"/>
      </rPr>
      <t>Table</t>
    </r>
  </si>
  <si>
    <r>
      <t>Unit: C</t>
    </r>
    <r>
      <rPr>
        <sz val="8"/>
        <color theme="1"/>
        <rFont val="Fontin"/>
        <family val="3"/>
      </rPr>
      <t xml:space="preserve"> </t>
    </r>
    <r>
      <rPr>
        <sz val="10"/>
        <color theme="1"/>
        <rFont val="Fontin"/>
        <family val="3"/>
      </rPr>
      <t xml:space="preserve">°                                                                                                   </t>
    </r>
    <r>
      <rPr>
        <sz val="10"/>
        <color theme="1"/>
        <rFont val="Sakkal Majalla"/>
      </rPr>
      <t>الوحدة</t>
    </r>
    <r>
      <rPr>
        <sz val="10"/>
        <color theme="1"/>
        <rFont val="Sakkal Majalla Ajman106"/>
        <charset val="178"/>
      </rPr>
      <t xml:space="preserve">: </t>
    </r>
    <r>
      <rPr>
        <sz val="10"/>
        <color theme="1"/>
        <rFont val="Sakkal Majalla"/>
      </rPr>
      <t>مْ</t>
    </r>
  </si>
  <si>
    <t>Station</t>
  </si>
  <si>
    <t>ديسمبــر</t>
  </si>
  <si>
    <t>نوفمبـر</t>
  </si>
  <si>
    <t>أكتوبـر</t>
  </si>
  <si>
    <t>سبتمبـر</t>
  </si>
  <si>
    <t>أغسطـس</t>
  </si>
  <si>
    <t>يوليــو</t>
  </si>
  <si>
    <t>يونيــو</t>
  </si>
  <si>
    <t>مايـــو</t>
  </si>
  <si>
    <t>أبريــل</t>
  </si>
  <si>
    <t>مــارس</t>
  </si>
  <si>
    <t>فبرايـر</t>
  </si>
  <si>
    <t>ينايـر</t>
  </si>
  <si>
    <t>الصغرى</t>
  </si>
  <si>
    <t>محطة عجمان</t>
  </si>
  <si>
    <t>Ajman Station</t>
  </si>
  <si>
    <t>العظمـى</t>
  </si>
  <si>
    <t>محطة المنامة</t>
  </si>
  <si>
    <r>
      <t xml:space="preserve">المصــدر: المركز الوطني للأرصاد                                                                                                                                          </t>
    </r>
    <r>
      <rPr>
        <b/>
        <sz val="8"/>
        <color theme="1"/>
        <rFont val="Times New Roman"/>
        <family val="1"/>
      </rPr>
      <t>Source: National Center of Meteorology</t>
    </r>
  </si>
  <si>
    <r>
      <t xml:space="preserve">جدول ( </t>
    </r>
    <r>
      <rPr>
        <sz val="10"/>
        <color theme="1"/>
        <rFont val="Fontin"/>
        <family val="3"/>
      </rPr>
      <t>02</t>
    </r>
    <r>
      <rPr>
        <sz val="10"/>
        <color theme="1"/>
        <rFont val="Sakkal Majalla Ajman Hvy106"/>
        <charset val="178"/>
      </rPr>
      <t xml:space="preserve">-17  ) </t>
    </r>
    <r>
      <rPr>
        <sz val="10"/>
        <color theme="1"/>
        <rFont val="Fontin"/>
        <family val="3"/>
      </rPr>
      <t>Table</t>
    </r>
  </si>
  <si>
    <r>
      <t>Unit: C</t>
    </r>
    <r>
      <rPr>
        <sz val="8"/>
        <color theme="1"/>
        <rFont val="Fontin"/>
        <family val="3"/>
      </rPr>
      <t xml:space="preserve"> </t>
    </r>
    <r>
      <rPr>
        <sz val="10"/>
        <color theme="1"/>
        <rFont val="Fontin"/>
        <family val="3"/>
      </rPr>
      <t xml:space="preserve">°                                                                                                   </t>
    </r>
    <r>
      <rPr>
        <sz val="10"/>
        <color theme="1"/>
        <rFont val="Sakkal Majalla Ajman106"/>
        <charset val="178"/>
      </rPr>
      <t>الوحدة: مْ</t>
    </r>
  </si>
  <si>
    <t>المحطـــــــة</t>
  </si>
  <si>
    <r>
      <t>الشهر</t>
    </r>
    <r>
      <rPr>
        <sz val="12"/>
        <color rgb="FFFFFFFF"/>
        <rFont val="Arial"/>
        <family val="2"/>
      </rPr>
      <t xml:space="preserve"> </t>
    </r>
    <r>
      <rPr>
        <sz val="10"/>
        <color rgb="FFFFFFFF"/>
        <rFont val="Times New Roman"/>
        <family val="1"/>
      </rPr>
      <t>Month</t>
    </r>
  </si>
  <si>
    <t>المتوسط</t>
  </si>
  <si>
    <t>Mean</t>
  </si>
  <si>
    <t>Min.</t>
  </si>
  <si>
    <t>Max.</t>
  </si>
  <si>
    <t>AlManama Station</t>
  </si>
  <si>
    <r>
      <t xml:space="preserve">جدول ( </t>
    </r>
    <r>
      <rPr>
        <sz val="10"/>
        <color theme="1"/>
        <rFont val="Fontin"/>
        <family val="3"/>
      </rPr>
      <t>03</t>
    </r>
    <r>
      <rPr>
        <sz val="10"/>
        <color theme="1"/>
        <rFont val="Sakkal Majalla Ajman Hvy106"/>
        <charset val="178"/>
      </rPr>
      <t xml:space="preserve">-17  ) </t>
    </r>
    <r>
      <rPr>
        <sz val="10"/>
        <color theme="1"/>
        <rFont val="Fontin"/>
        <family val="3"/>
      </rPr>
      <t>Table</t>
    </r>
  </si>
  <si>
    <t>مجموع  كميات الأمطار والأيام الماطرة حسب المحطة بإمارة عجمان خلال الأعوام 2019  - 2023</t>
  </si>
  <si>
    <t>Total  Rainfall Quantity and Number of Rainy Days by Station in the Emirate of Ajman during the years  2019 - 2023</t>
  </si>
  <si>
    <r>
      <t xml:space="preserve">وحدة القياس:المليمتر                                                                                       </t>
    </r>
    <r>
      <rPr>
        <b/>
        <sz val="8"/>
        <color theme="1"/>
        <rFont val="Times New Roman"/>
        <family val="1"/>
      </rPr>
      <t>Measurement Unit:mm</t>
    </r>
  </si>
  <si>
    <t>كمية المطــــر</t>
  </si>
  <si>
    <t>Rainfall</t>
  </si>
  <si>
    <t>الأيام الماطرة</t>
  </si>
  <si>
    <t>Rainy days</t>
  </si>
  <si>
    <r>
      <t xml:space="preserve">وحدة القياس: نسبة مئوية                                                                                                                                                </t>
    </r>
    <r>
      <rPr>
        <b/>
        <sz val="8"/>
        <color theme="1"/>
        <rFont val="Times New Roman"/>
        <family val="1"/>
      </rPr>
      <t>Measurement Unit:Percentage</t>
    </r>
  </si>
  <si>
    <t>متوسط الصغرى</t>
  </si>
  <si>
    <t>m.Min.</t>
  </si>
  <si>
    <t>متوسط العظمى</t>
  </si>
  <si>
    <t>m.Max.</t>
  </si>
  <si>
    <r>
      <t xml:space="preserve">الوحدة: هيكتوباسكال                                                                                                                                                                              </t>
    </r>
    <r>
      <rPr>
        <b/>
        <sz val="8"/>
        <color theme="1"/>
        <rFont val="Times New Roman"/>
        <family val="1"/>
      </rPr>
      <t>Unit: Hectopascal</t>
    </r>
  </si>
  <si>
    <t>متوسط</t>
  </si>
  <si>
    <t>الأدنى</t>
  </si>
  <si>
    <t>الأعلى</t>
  </si>
  <si>
    <r>
      <t xml:space="preserve">الوحدة:كم/ساعة                                                                                                                                                                                                                                   </t>
    </r>
    <r>
      <rPr>
        <b/>
        <sz val="8"/>
        <color theme="1"/>
        <rFont val="Times New Roman"/>
        <family val="1"/>
      </rPr>
      <t>Unit:km/h</t>
    </r>
  </si>
  <si>
    <t>أعلى سرعة</t>
  </si>
  <si>
    <t>Max. Speed</t>
  </si>
  <si>
    <t>متوسط أعلى سرعة</t>
  </si>
  <si>
    <t>Mean max speed</t>
  </si>
  <si>
    <r>
      <t xml:space="preserve">جدول ( </t>
    </r>
    <r>
      <rPr>
        <sz val="10"/>
        <color theme="1"/>
        <rFont val="Fontin"/>
        <family val="3"/>
      </rPr>
      <t>08</t>
    </r>
    <r>
      <rPr>
        <sz val="10"/>
        <color theme="1"/>
        <rFont val="Sakkal Majalla Ajman Hvy106"/>
        <charset val="178"/>
      </rPr>
      <t>-</t>
    </r>
    <r>
      <rPr>
        <sz val="10"/>
        <color theme="1"/>
        <rFont val="Fontin"/>
        <family val="3"/>
      </rPr>
      <t>17</t>
    </r>
    <r>
      <rPr>
        <sz val="10"/>
        <color theme="1"/>
        <rFont val="Sakkal Majalla Ajman Hvy106"/>
        <charset val="178"/>
      </rPr>
      <t xml:space="preserve">  ) </t>
    </r>
    <r>
      <rPr>
        <sz val="10"/>
        <color theme="1"/>
        <rFont val="Fontin"/>
        <family val="3"/>
      </rPr>
      <t>Table</t>
    </r>
  </si>
  <si>
    <r>
      <t xml:space="preserve">الوحدة:واط ساعة / م2                                                                                                                                                                                                            </t>
    </r>
    <r>
      <rPr>
        <b/>
        <sz val="8"/>
        <color theme="1"/>
        <rFont val="Times New Roman"/>
        <family val="1"/>
      </rPr>
      <t>Unit:wh/m2</t>
    </r>
  </si>
  <si>
    <t>السنوات Years</t>
  </si>
  <si>
    <t>المجموع Total</t>
  </si>
  <si>
    <t>المجموع الكلي  Grand Total</t>
  </si>
  <si>
    <t>الفئات العمرية Age categories</t>
  </si>
  <si>
    <t>المجموع الكلي Grand Total</t>
  </si>
  <si>
    <t>جنسية الزوجة Wife’s Nationality</t>
  </si>
  <si>
    <t>جنسية الزوج Husband’s Nationality</t>
  </si>
  <si>
    <t>الفئة العمرية للزوج Husband Age Group</t>
  </si>
  <si>
    <t>الإجمالي Total</t>
  </si>
  <si>
    <r>
      <t xml:space="preserve">المصدر: مركز عجمان للإحصاء                                                                                                                </t>
    </r>
    <r>
      <rPr>
        <b/>
        <sz val="8"/>
        <color theme="1"/>
        <rFont val="Times New Roman"/>
        <family val="1"/>
      </rPr>
      <t>Source: Ajman Statistics Center</t>
    </r>
  </si>
  <si>
    <t xml:space="preserve"> *  يتم تصنيف الوظائف حسب المعيار الدولي للتصنيف ( المستوى الأولISCO-08)    </t>
  </si>
  <si>
    <t>المناطق Regions</t>
  </si>
  <si>
    <t>No.of Tenancy Contracts for Non- Citizen</t>
  </si>
  <si>
    <t>No.of Tenancy Contracts for Citizen</t>
  </si>
  <si>
    <r>
      <t>ا</t>
    </r>
    <r>
      <rPr>
        <sz val="12"/>
        <color rgb="FFFFFFFF"/>
        <rFont val="Sakkal Majalla"/>
      </rPr>
      <t>لسنوات</t>
    </r>
    <r>
      <rPr>
        <sz val="10"/>
        <color rgb="FFFFFFFF"/>
        <rFont val="Sakkal Majalla"/>
      </rPr>
      <t xml:space="preserve"> Years</t>
    </r>
  </si>
  <si>
    <t>تسجيل بيع عقار/وحدة عقارية</t>
  </si>
  <si>
    <t>مغطيات تربة Covered Soil</t>
  </si>
  <si>
    <t>Environmental Bushes</t>
  </si>
  <si>
    <t>حلوب Milch</t>
  </si>
  <si>
    <t>Less than three Years</t>
  </si>
  <si>
    <t>أقل من 3 سنوات Less than three Years</t>
  </si>
  <si>
    <t>أقل من 4 سنوات Less than four Years</t>
  </si>
  <si>
    <t>Less than Four Years</t>
  </si>
  <si>
    <r>
      <t>جدول (</t>
    </r>
    <r>
      <rPr>
        <sz val="10"/>
        <color theme="1"/>
        <rFont val="Fontin"/>
        <family val="3"/>
      </rPr>
      <t>03</t>
    </r>
    <r>
      <rPr>
        <sz val="10"/>
        <color theme="1"/>
        <rFont val="Sakkal Majalla Ajman Hvy106"/>
        <charset val="178"/>
      </rPr>
      <t>-</t>
    </r>
    <r>
      <rPr>
        <sz val="10"/>
        <color theme="1"/>
        <rFont val="Fontin"/>
        <family val="3"/>
      </rPr>
      <t>7</t>
    </r>
    <r>
      <rPr>
        <sz val="10"/>
        <color theme="1"/>
        <rFont val="Sakkal Majalla Ajman Hvy106"/>
        <charset val="178"/>
      </rPr>
      <t xml:space="preserve">)  </t>
    </r>
    <r>
      <rPr>
        <sz val="10"/>
        <color theme="1"/>
        <rFont val="Fontin"/>
        <family val="3"/>
      </rPr>
      <t>Table</t>
    </r>
  </si>
  <si>
    <r>
      <t>جدول (</t>
    </r>
    <r>
      <rPr>
        <sz val="10"/>
        <color theme="1"/>
        <rFont val="Fontin"/>
        <family val="3"/>
      </rPr>
      <t>04</t>
    </r>
    <r>
      <rPr>
        <sz val="10"/>
        <color theme="1"/>
        <rFont val="Sakkal Majalla Ajman Hvy106"/>
        <charset val="178"/>
      </rPr>
      <t>-</t>
    </r>
    <r>
      <rPr>
        <sz val="10"/>
        <color theme="1"/>
        <rFont val="Fontin"/>
        <family val="3"/>
      </rPr>
      <t>7</t>
    </r>
    <r>
      <rPr>
        <sz val="10"/>
        <color theme="1"/>
        <rFont val="Sakkal Majalla Ajman Hvy106"/>
        <charset val="178"/>
      </rPr>
      <t xml:space="preserve">)  </t>
    </r>
    <r>
      <rPr>
        <sz val="10"/>
        <color theme="1"/>
        <rFont val="Fontin"/>
        <family val="3"/>
      </rPr>
      <t>Table</t>
    </r>
  </si>
  <si>
    <t>عدد المدارس No. of schools</t>
  </si>
  <si>
    <t>توزيع المدارس في إمارة عجمان  خلال الأعوام الدراسية 2020/2019 - 2023\2024</t>
  </si>
  <si>
    <t>الطلاب حسب مراحل التعليم الحكومي والجنسية والنوع  بإمارة عجمان خلال الأعوام الدراسية 2019/2018- 2023\2024</t>
  </si>
  <si>
    <t>الأعوام الدراسية Academic years</t>
  </si>
  <si>
    <r>
      <t xml:space="preserve">Table No.( 06-8 ) </t>
    </r>
    <r>
      <rPr>
        <sz val="10"/>
        <color theme="1"/>
        <rFont val="Sakkal Majalla Ajman Hvy106"/>
        <charset val="178"/>
      </rPr>
      <t xml:space="preserve">جدول رقم </t>
    </r>
  </si>
  <si>
    <t>Students Grand Total</t>
  </si>
  <si>
    <t>تعليم مستمرContinuous Learning</t>
  </si>
  <si>
    <t>تعليم فنـــي Technical Education</t>
  </si>
  <si>
    <t>الكليات Colleges</t>
  </si>
  <si>
    <t>3-0</t>
  </si>
  <si>
    <t>6-3</t>
  </si>
  <si>
    <t>9-6</t>
  </si>
  <si>
    <t>الأولى First</t>
  </si>
  <si>
    <t>الحوامل Pregnant</t>
  </si>
  <si>
    <t>مترددات بعد الولادة Postnatal</t>
  </si>
  <si>
    <t xml:space="preserve">Source: Municipality &amp;Planning Department </t>
  </si>
  <si>
    <t>Produced Treated Wastewater, annually (m3 / yearly)</t>
  </si>
  <si>
    <t>Actual Hydraulic  Flow ( m3 / Day)</t>
  </si>
  <si>
    <t>Design Hydraulic Flow ( m3 / Day)</t>
  </si>
  <si>
    <t>السعة المائية التصميمية (م3 / يوم )</t>
  </si>
  <si>
    <t>السعة المائية الفعلية (م3 / يوم )</t>
  </si>
  <si>
    <t>حجم المياه العادمة المعالجة المنتجة  سنوياً (م3  / سنوياً)</t>
  </si>
  <si>
    <r>
      <t>المصدر: مركز عجمان للإحصاء /نتائج مسح المياه العادمة</t>
    </r>
    <r>
      <rPr>
        <sz val="10"/>
        <color theme="1"/>
        <rFont val="Sakkal Majalla Ajman106"/>
        <charset val="178"/>
      </rPr>
      <t xml:space="preserve">    </t>
    </r>
    <r>
      <rPr>
        <b/>
        <sz val="8"/>
        <color theme="1"/>
        <rFont val="Times New Roman"/>
        <family val="1"/>
      </rPr>
      <t xml:space="preserve">      Source: Ajman Statistics Center/Wastewater Survey Results  </t>
    </r>
  </si>
  <si>
    <r>
      <t xml:space="preserve">Source: Federal Competitiveness and Statistics Center               </t>
    </r>
    <r>
      <rPr>
        <sz val="10"/>
        <color rgb="FF1D2129"/>
        <rFont val="Sakkal Majalla"/>
      </rPr>
      <t xml:space="preserve">‎‏ </t>
    </r>
    <r>
      <rPr>
        <sz val="10"/>
        <color theme="1"/>
        <rFont val="Sakkal Majalla"/>
      </rPr>
      <t xml:space="preserve">        المصدر : المركز الاتحادي للتنافسية والإحصاء    </t>
    </r>
  </si>
  <si>
    <t>Designed organic capacity (biochemical requirement of oxygen) kg / day</t>
  </si>
  <si>
    <t>Current organic flow (biochemical requirement of oxygen) kg / day</t>
  </si>
  <si>
    <r>
      <t>حقن لتغذية المياه</t>
    </r>
    <r>
      <rPr>
        <b/>
        <sz val="10"/>
        <color rgb="FFFFFFFF"/>
        <rFont val="Sakkal Majalla"/>
      </rPr>
      <t xml:space="preserve"> </t>
    </r>
    <r>
      <rPr>
        <sz val="10"/>
        <color rgb="FFFFFFFF"/>
        <rFont val="Sakkal Majalla"/>
      </rPr>
      <t>الجوفية</t>
    </r>
  </si>
  <si>
    <t>Injection to the ground water</t>
  </si>
  <si>
    <t>عدد طلبات شهادة  الإفراج الصحي للشحنات الغذائية ( شهادة )</t>
  </si>
  <si>
    <t>Number of requests for health clearance certificate for food shipments (Certificate)</t>
  </si>
  <si>
    <t>ملف تفتيش دوري*</t>
  </si>
  <si>
    <t>سيارات الإطفاء</t>
  </si>
  <si>
    <t>سيارات الإسعاف</t>
  </si>
  <si>
    <t>مضخات مقطورة ومحمولة</t>
  </si>
  <si>
    <t>Ambulance Cars</t>
  </si>
  <si>
    <t>Fire Cars</t>
  </si>
  <si>
    <t>Fire, Drowning, Rescue and Ambulance Reports in the Emirate of Ajman during the years 2018 - 2023</t>
  </si>
  <si>
    <t>Number of approved participants</t>
  </si>
  <si>
    <t xml:space="preserve">*تم تحديث بيانات عام 2022 </t>
  </si>
  <si>
    <t xml:space="preserve">*2022 Data has been updated </t>
  </si>
  <si>
    <t xml:space="preserve">**تقديرات أولية    </t>
  </si>
  <si>
    <t>**Preliminary estimates</t>
  </si>
  <si>
    <t xml:space="preserve">***المجاميع قد لاتتطابق بسبب التقريب </t>
  </si>
  <si>
    <t>***Totals may not match because of rounding.</t>
  </si>
  <si>
    <t>Source:Ajman Statistics Center</t>
  </si>
  <si>
    <t xml:space="preserve">                                     Source: Humaid Bin Rashid AL Noaimi Foundation</t>
  </si>
  <si>
    <t>ذهنية Mentality</t>
  </si>
  <si>
    <t>السنواتYears</t>
  </si>
  <si>
    <t>محطة عجمان Ajman Station</t>
  </si>
  <si>
    <t>محطة المنامة AL Manama Station</t>
  </si>
  <si>
    <t xml:space="preserve">الصغرىMinimum </t>
  </si>
  <si>
    <t>العظمـى Maximum</t>
  </si>
  <si>
    <r>
      <t xml:space="preserve">المحطة  </t>
    </r>
    <r>
      <rPr>
        <sz val="10"/>
        <color rgb="FFFFFFFF"/>
        <rFont val="Times New Roman"/>
        <family val="1"/>
      </rPr>
      <t>Station</t>
    </r>
  </si>
  <si>
    <t>قيمة المتوسط اليومي</t>
  </si>
  <si>
    <t>المجموع الشهري</t>
  </si>
  <si>
    <t>Total Monthly Value</t>
  </si>
  <si>
    <t>Mean Daily Value</t>
  </si>
  <si>
    <t>عمليات الصحة العامة    ( إنذارات )</t>
  </si>
  <si>
    <t>تقدير أعداد الطيور  في إمارة عجمان خلا ل عام  2023</t>
  </si>
  <si>
    <t>Estimation Number of birds in the Emirate of Ajman during the years 2023</t>
  </si>
  <si>
    <r>
      <t>جدول (</t>
    </r>
    <r>
      <rPr>
        <sz val="10"/>
        <color theme="1"/>
        <rFont val="Fontin"/>
        <family val="3"/>
      </rPr>
      <t>01-7</t>
    </r>
    <r>
      <rPr>
        <sz val="10"/>
        <color theme="1"/>
        <rFont val="Sakkal Majalla Ajman Hvy106"/>
        <charset val="178"/>
      </rPr>
      <t xml:space="preserve">)  </t>
    </r>
    <r>
      <rPr>
        <sz val="10"/>
        <color theme="1"/>
        <rFont val="Fontin"/>
        <family val="3"/>
      </rPr>
      <t>Table</t>
    </r>
  </si>
  <si>
    <t>جدول رقم (01-8) Table No.</t>
  </si>
  <si>
    <t>Table No.  ( 8-02 ) جدول رقم</t>
  </si>
  <si>
    <t>Table No ( 8-03 ) جدول رقم</t>
  </si>
  <si>
    <r>
      <t xml:space="preserve">Table No.( 8-04 ) </t>
    </r>
    <r>
      <rPr>
        <sz val="10"/>
        <color theme="1"/>
        <rFont val="Sakkal Majalla Ajman Hvy106"/>
        <charset val="178"/>
      </rPr>
      <t xml:space="preserve">جدول رقم </t>
    </r>
  </si>
  <si>
    <t>Table No. ( 8-07 ) جدول رقم</t>
  </si>
  <si>
    <t xml:space="preserve">Table No.( 8-05 ) جدول رقم </t>
  </si>
  <si>
    <r>
      <t xml:space="preserve"> </t>
    </r>
    <r>
      <rPr>
        <b/>
        <sz val="8"/>
        <color theme="1"/>
        <rFont val="Times New Roman"/>
        <family val="1"/>
      </rPr>
      <t>Source: Ministry of Education</t>
    </r>
  </si>
  <si>
    <t>Table No. (1-02 ) جدول رقم</t>
  </si>
  <si>
    <t xml:space="preserve">Table No.(2-01 ) جدول رقم </t>
  </si>
  <si>
    <t xml:space="preserve">Table No.(2-02 ) جدول رقم </t>
  </si>
  <si>
    <t>جدول (04-2)Table</t>
  </si>
  <si>
    <r>
      <t>Table</t>
    </r>
    <r>
      <rPr>
        <sz val="10"/>
        <color theme="1"/>
        <rFont val="Sakkal Majalla Ajman Hvy106"/>
        <charset val="178"/>
      </rPr>
      <t xml:space="preserve">  ( 3 - 04 ) جدول</t>
    </r>
  </si>
  <si>
    <t xml:space="preserve">Table No.(4-03 ) جدول رقم </t>
  </si>
  <si>
    <t xml:space="preserve">Table No.( 4-04 ) جدول رقم </t>
  </si>
  <si>
    <t>Table No. ( 4-05 ) جدول رقم</t>
  </si>
  <si>
    <t xml:space="preserve">Table No.( 4-06 ) جدول رقم </t>
  </si>
  <si>
    <t>جدول (  02-5 ) Table</t>
  </si>
  <si>
    <t xml:space="preserve">    Source: Municipality &amp; Planning Department</t>
  </si>
  <si>
    <r>
      <t>المصدر: دائرة الأراضي والتنظيم العقاري</t>
    </r>
    <r>
      <rPr>
        <b/>
        <sz val="10"/>
        <color theme="1"/>
        <rFont val="Sakkal Majalla Ajman Hvy106"/>
        <charset val="178"/>
      </rPr>
      <t xml:space="preserve">  </t>
    </r>
  </si>
  <si>
    <t>Source: Department Of Land and Real Estate Regulation</t>
  </si>
  <si>
    <t>المصدر: دائرة الأراضي والتنظيم العقاري</t>
  </si>
  <si>
    <t>جدول (  01-6 )  Table</t>
  </si>
  <si>
    <t>جدول (04-6)  Table</t>
  </si>
  <si>
    <t>جدول (05-6)  Table</t>
  </si>
  <si>
    <t>جدول (06-6)  Table</t>
  </si>
  <si>
    <r>
      <t>المصدر: وزارة التغير المناخي والبيئة</t>
    </r>
    <r>
      <rPr>
        <sz val="10"/>
        <color theme="1"/>
        <rFont val="Sakkal Majalla Ajman Hvy106"/>
        <charset val="178"/>
      </rPr>
      <t xml:space="preserve"> </t>
    </r>
  </si>
  <si>
    <t>Source: Ministry of Climate Change and Environment</t>
  </si>
  <si>
    <t>المصدر: وزارة التغير المناخي والبيئة</t>
  </si>
  <si>
    <r>
      <t>المصدر: وزارة التغير المناخي والبيئة</t>
    </r>
    <r>
      <rPr>
        <sz val="10"/>
        <color theme="1"/>
        <rFont val="Sakkal Majalla Ajman Hvy106"/>
        <charset val="178"/>
      </rPr>
      <t xml:space="preserve">  </t>
    </r>
  </si>
  <si>
    <t xml:space="preserve">المصدر: هيئة النقل </t>
  </si>
  <si>
    <t>Source: Transport Authority</t>
  </si>
  <si>
    <t>المصدر: هيئة النقل</t>
  </si>
  <si>
    <t xml:space="preserve">المصدر: هيئة النقل  </t>
  </si>
  <si>
    <t xml:space="preserve">المصدر:هيئة تنظيم الاتصالات والحكومة الرقمية        </t>
  </si>
  <si>
    <t>Source: Telecommunications Regulatory Authority and Digital Government</t>
  </si>
  <si>
    <t>Source: Ministry of Education</t>
  </si>
  <si>
    <t>Source: Ajman University</t>
  </si>
  <si>
    <t>المصدر: جامعة عجمان</t>
  </si>
  <si>
    <t>Table No.  ( 8-08 )جدول رقم</t>
  </si>
  <si>
    <t xml:space="preserve">Table No.( 8-09 ) جدول رقم </t>
  </si>
  <si>
    <t xml:space="preserve">Table No.(8-10 ) جدول رقم </t>
  </si>
  <si>
    <t>Table No. (8-11 ) جدول رقم</t>
  </si>
  <si>
    <r>
      <t xml:space="preserve">Table No( 8-12 ). </t>
    </r>
    <r>
      <rPr>
        <sz val="10"/>
        <color theme="1"/>
        <rFont val="Sakkal Majalla Ajman Hvy106"/>
        <charset val="178"/>
      </rPr>
      <t xml:space="preserve">جدول رقم </t>
    </r>
  </si>
  <si>
    <t xml:space="preserve">Table No( 8-13 ) جدول رقم </t>
  </si>
  <si>
    <r>
      <t xml:space="preserve">Table No.( 8-14 ) </t>
    </r>
    <r>
      <rPr>
        <sz val="10"/>
        <color theme="1"/>
        <rFont val="Sakkal Majalla Ajman Hvy106"/>
        <charset val="178"/>
      </rPr>
      <t xml:space="preserve">جدول رقم </t>
    </r>
  </si>
  <si>
    <t xml:space="preserve">Table No.( 8-15 ) جدول رقم </t>
  </si>
  <si>
    <t>Table No. ( 8-16 ) جدول رقم</t>
  </si>
  <si>
    <t>Table No. ( 8-17) جدول رقم</t>
  </si>
  <si>
    <t xml:space="preserve">Table No.( 8-18 ) جدول رقم </t>
  </si>
  <si>
    <t xml:space="preserve">Table No.(9-01 ) جدول رقم </t>
  </si>
  <si>
    <r>
      <t xml:space="preserve">المصدر: جامعة المدينة بعجمان </t>
    </r>
    <r>
      <rPr>
        <b/>
        <sz val="8"/>
        <color theme="1"/>
        <rFont val="Sakkal Majalla"/>
      </rPr>
      <t xml:space="preserve"> </t>
    </r>
  </si>
  <si>
    <t>Source: City University Ajman</t>
  </si>
  <si>
    <r>
      <t xml:space="preserve">Source: </t>
    </r>
    <r>
      <rPr>
        <b/>
        <sz val="8"/>
        <color rgb="FF1D2129"/>
        <rFont val="Times New Roman"/>
        <family val="1"/>
      </rPr>
      <t>‏‎</t>
    </r>
    <r>
      <rPr>
        <b/>
        <sz val="8"/>
        <color theme="1"/>
        <rFont val="Times New Roman"/>
        <family val="1"/>
      </rPr>
      <t>Ministry of Health &amp; Prevention</t>
    </r>
    <r>
      <rPr>
        <b/>
        <sz val="14.5"/>
        <color rgb="FF1D2129"/>
        <rFont val="Arial"/>
        <family val="2"/>
      </rPr>
      <t xml:space="preserve">‎‏ </t>
    </r>
    <r>
      <rPr>
        <sz val="10"/>
        <color theme="1"/>
        <rFont val="Sakkal Majalla Ajman Hvy106"/>
        <charset val="178"/>
      </rPr>
      <t xml:space="preserve"> </t>
    </r>
  </si>
  <si>
    <t>المصدر: وزارة الصحة ووقاية المجتمع</t>
  </si>
  <si>
    <t xml:space="preserve">Table No.( 9-02 ) جدول رقم </t>
  </si>
  <si>
    <t xml:space="preserve">Table No(9-03 )جدول رقم </t>
  </si>
  <si>
    <r>
      <t xml:space="preserve">Table No.( 9-04 ) </t>
    </r>
    <r>
      <rPr>
        <sz val="10"/>
        <color theme="1"/>
        <rFont val="Sakkal Majalla Ajman Hvy106"/>
        <charset val="178"/>
      </rPr>
      <t xml:space="preserve">جدول رقم </t>
    </r>
  </si>
  <si>
    <t>Source: Ministry of Health &amp; Prevention</t>
  </si>
  <si>
    <r>
      <rPr>
        <b/>
        <sz val="14.5"/>
        <color rgb="FF1D2129"/>
        <rFont val="Sakkal Majalla"/>
      </rPr>
      <t xml:space="preserve">‎‏ </t>
    </r>
    <r>
      <rPr>
        <sz val="10"/>
        <color theme="1"/>
        <rFont val="Sakkal Majalla"/>
      </rPr>
      <t xml:space="preserve">  المصدر: وزارة الصحة ووقاية المجتمع</t>
    </r>
  </si>
  <si>
    <t>جدول ( 01-10  )  Table</t>
  </si>
  <si>
    <r>
      <t>المصدر : شركة عجمان للصرف الصحي (الخاصة) المحدودة</t>
    </r>
    <r>
      <rPr>
        <b/>
        <sz val="10"/>
        <color rgb="FF000000"/>
        <rFont val="Sakkal Majalla Ajman106"/>
        <charset val="178"/>
      </rPr>
      <t xml:space="preserve">   </t>
    </r>
  </si>
  <si>
    <t xml:space="preserve">            Source: Ajman Sewerage (Private) Limited Company</t>
  </si>
  <si>
    <t>جدول (  13-10)  Table</t>
  </si>
  <si>
    <t>جدول (  12-10)  Table</t>
  </si>
  <si>
    <r>
      <t>المصدر: مركز عجمان للإحصاء /نتائج مسح المياه العادمة</t>
    </r>
    <r>
      <rPr>
        <b/>
        <sz val="8"/>
        <color theme="1"/>
        <rFont val="Times New Roman"/>
        <family val="1"/>
      </rPr>
      <t xml:space="preserve">  </t>
    </r>
  </si>
  <si>
    <t xml:space="preserve">Source: Federal Competitiveness and Statistics Center             </t>
  </si>
  <si>
    <r>
      <t xml:space="preserve">  </t>
    </r>
    <r>
      <rPr>
        <sz val="10"/>
        <color rgb="FF1D2129"/>
        <rFont val="Sakkal Majalla"/>
      </rPr>
      <t>‎‏</t>
    </r>
    <r>
      <rPr>
        <sz val="10"/>
        <color theme="1"/>
        <rFont val="Sakkal Majalla"/>
      </rPr>
      <t xml:space="preserve">المصدر : المركز الاتحادي للتنافسية والإحصاء    </t>
    </r>
  </si>
  <si>
    <t>Source: Ajman Statistics Center/Wastewater Survey Results</t>
  </si>
  <si>
    <t>Wastewater Treatments Plant according to the designed and actual organic capacity and quantity of produced dried sludge in the Emirate of Ajman during the years 2018-2023</t>
  </si>
  <si>
    <r>
      <t>المصدر: مركز عجمان للإحصاء /نتائج مسح المياه العادمة</t>
    </r>
    <r>
      <rPr>
        <sz val="10"/>
        <color theme="1"/>
        <rFont val="Sakkal Majalla Ajman106"/>
        <charset val="178"/>
      </rPr>
      <t xml:space="preserve"> </t>
    </r>
  </si>
  <si>
    <r>
      <t xml:space="preserve"> </t>
    </r>
    <r>
      <rPr>
        <sz val="10"/>
        <color rgb="FF1D2129"/>
        <rFont val="Sakkal Majalla"/>
      </rPr>
      <t xml:space="preserve">‎‏ </t>
    </r>
    <r>
      <rPr>
        <sz val="10"/>
        <color theme="1"/>
        <rFont val="Sakkal Majalla"/>
      </rPr>
      <t xml:space="preserve">        المصدر : المركز الاتحادي للتنافسية والإحصاء    </t>
    </r>
  </si>
  <si>
    <r>
      <t>المصدر: مركز عجمان للإحصاء /نتائج مسح المياه العادمة</t>
    </r>
    <r>
      <rPr>
        <sz val="10"/>
        <color theme="1"/>
        <rFont val="Sakkal Majalla Ajman106"/>
        <charset val="178"/>
      </rPr>
      <t xml:space="preserve">  </t>
    </r>
  </si>
  <si>
    <r>
      <t xml:space="preserve"> </t>
    </r>
    <r>
      <rPr>
        <sz val="10"/>
        <color rgb="FF1D2129"/>
        <rFont val="Sakkal Majalla"/>
      </rPr>
      <t>‎‏</t>
    </r>
    <r>
      <rPr>
        <sz val="10"/>
        <color theme="1"/>
        <rFont val="Sakkal Majalla"/>
      </rPr>
      <t xml:space="preserve">المصدر : المركز الاتحادي للتنافسية والإحصاء    </t>
    </r>
  </si>
  <si>
    <t>المصدر: مركز عجمان للإحصاء /نتائج مسح المياه العادمة</t>
  </si>
  <si>
    <r>
      <t xml:space="preserve"> </t>
    </r>
    <r>
      <rPr>
        <sz val="10"/>
        <color rgb="FF1D2129"/>
        <rFont val="Sakkal Majalla"/>
      </rPr>
      <t>‎</t>
    </r>
    <r>
      <rPr>
        <sz val="10"/>
        <color theme="1"/>
        <rFont val="Sakkal Majalla"/>
      </rPr>
      <t xml:space="preserve">المصدر : المركز الاتحادي للتنافسية والإحصاء </t>
    </r>
  </si>
  <si>
    <t>جدول (  18-10 ) Table</t>
  </si>
  <si>
    <t xml:space="preserve">المصدر : المركز الاتحادي للتنافسية والإحصاء    </t>
  </si>
  <si>
    <t>جدول (  19-10 ) Table</t>
  </si>
  <si>
    <t>جدول ( 11-01  ) Table</t>
  </si>
  <si>
    <t>المصدر: القيادة العامة لشرطة عجمان - إدارة المرور والدوريات</t>
  </si>
  <si>
    <t>Source: Ajman Police G.H.Q -  Administration of Traffic and Licensing</t>
  </si>
  <si>
    <t>جدول (  02-11 ) Table</t>
  </si>
  <si>
    <t>جدول ( 05-11 ) Table</t>
  </si>
  <si>
    <t>جدول ( 06-11  ) Table</t>
  </si>
  <si>
    <t>جدول ( 07-11  ) Table</t>
  </si>
  <si>
    <t>Source: General Directorate of Civil Defence - Ajman</t>
  </si>
  <si>
    <t>جدول (  01-12 ) Table</t>
  </si>
  <si>
    <t>المصدر : الهيئة العامة للشؤون الإسلامية والأوقاف</t>
  </si>
  <si>
    <t>Source : General Authority of lslamic Affairs and Endowments</t>
  </si>
  <si>
    <t>جدول (  03-12 ) Table</t>
  </si>
  <si>
    <t>جدول (  04-12 ) Table</t>
  </si>
  <si>
    <t>جدول (  05-12 ) Table</t>
  </si>
  <si>
    <t>جدول (  06-12 ) Table</t>
  </si>
  <si>
    <t>جدول (  07-12 ) Table</t>
  </si>
  <si>
    <t>جدول (  09-12 ) Table</t>
  </si>
  <si>
    <t>جدول (  10-12 ) Table</t>
  </si>
  <si>
    <t>جدول (  11-12 ) Table</t>
  </si>
  <si>
    <r>
      <t xml:space="preserve">المصدر:مركز حميد بن راشد النعيمي لخدمة القرآن الكريم </t>
    </r>
    <r>
      <rPr>
        <sz val="12"/>
        <color theme="1"/>
        <rFont val="Calibri"/>
        <family val="2"/>
        <scheme val="minor"/>
      </rPr>
      <t xml:space="preserve"> </t>
    </r>
  </si>
  <si>
    <t>Source: Humaid bin Rashid Al Nuaimi Center for Holy Quran Service</t>
  </si>
  <si>
    <t>المصدر:مركز حميد بن راشد النعيمي لخدمة القرآن الكريم</t>
  </si>
  <si>
    <t>جدول (  13-12 ) Table</t>
  </si>
  <si>
    <t>جدول (  12-12 ) Table</t>
  </si>
  <si>
    <t>جدول ( 01-13  )  Table</t>
  </si>
  <si>
    <r>
      <t>المصدر: دائرة التنمية السياحية</t>
    </r>
    <r>
      <rPr>
        <sz val="10"/>
        <color theme="1"/>
        <rFont val="Sakkal Majalla Ajman Hvy106"/>
        <charset val="178"/>
      </rPr>
      <t xml:space="preserve">  </t>
    </r>
  </si>
  <si>
    <t>Source: Department of Tourism Development</t>
  </si>
  <si>
    <t>جدول ( 02-13 )  Table</t>
  </si>
  <si>
    <r>
      <t>المصدر: دائرة التنمية السياحية</t>
    </r>
    <r>
      <rPr>
        <sz val="10"/>
        <color theme="1"/>
        <rFont val="Sakkal Majalla Ajman Hvy106"/>
        <charset val="178"/>
      </rPr>
      <t xml:space="preserve"> </t>
    </r>
  </si>
  <si>
    <t>المصدر: دائرة التنمية السياحية</t>
  </si>
  <si>
    <t>جدول ( 06-13 )  Table</t>
  </si>
  <si>
    <t>جدول (05-13 )  Table</t>
  </si>
  <si>
    <t>جدول ( 07-13 )  Table</t>
  </si>
  <si>
    <t xml:space="preserve">Table( 14 – 1 ) جدول </t>
  </si>
  <si>
    <t xml:space="preserve">المصدر: مركز عجمان للإحصاء </t>
  </si>
  <si>
    <t xml:space="preserve">Table (14 – 12 )جدول </t>
  </si>
  <si>
    <t xml:space="preserve">Table( 14 – 03 ) جدول </t>
  </si>
  <si>
    <t>جدول رقم (02- 15 ) Table No.</t>
  </si>
  <si>
    <t>جدول رقم (01- 15 ) Table No.</t>
  </si>
  <si>
    <t>جدول رقم (03- 15 ) Table No.</t>
  </si>
  <si>
    <t>Source: Ajman Center for Rehabilitation of Disabled Persons</t>
  </si>
  <si>
    <t>جدول ( 04-15  ) Table</t>
  </si>
  <si>
    <t>Q</t>
  </si>
  <si>
    <t>جدول ( 07-15  ) Table</t>
  </si>
  <si>
    <t>جدول ( 06-15  ) Table</t>
  </si>
  <si>
    <t>جدول ( 08-15) Table</t>
  </si>
  <si>
    <t>المصدر: جمعية دار البــر</t>
  </si>
  <si>
    <t xml:space="preserve"> Source: Dar Al Ber Society</t>
  </si>
  <si>
    <t xml:space="preserve">المصدر: وزارة تنمية المجتمع      </t>
  </si>
  <si>
    <t>Source: Ministry of Community Development</t>
  </si>
  <si>
    <t>جدول ( 09-15  ) Table</t>
  </si>
  <si>
    <t>المصدر: وزارة تنمية المجتمع</t>
  </si>
  <si>
    <t>جدول ( 10-15  ) Table</t>
  </si>
  <si>
    <t>جدول ( 11-15  ) Table</t>
  </si>
  <si>
    <r>
      <t xml:space="preserve">  </t>
    </r>
    <r>
      <rPr>
        <sz val="10"/>
        <color rgb="FF1D2129"/>
        <rFont val="Sakkal Majalla"/>
      </rPr>
      <t xml:space="preserve">‎‏ </t>
    </r>
    <r>
      <rPr>
        <sz val="10"/>
        <color theme="1"/>
        <rFont val="Sakkal Majalla"/>
      </rPr>
      <t xml:space="preserve">   المصدر: المركز الاتحادي للتنافسية والإحصاء</t>
    </r>
  </si>
  <si>
    <t>Source: ‏‎ Federal Competitiveness and Statistics Centre</t>
  </si>
  <si>
    <r>
      <t xml:space="preserve">    </t>
    </r>
    <r>
      <rPr>
        <b/>
        <sz val="12"/>
        <color rgb="FF1D2129"/>
        <rFont val="Sakkal Majalla"/>
      </rPr>
      <t xml:space="preserve">‎‏ </t>
    </r>
    <r>
      <rPr>
        <b/>
        <sz val="12"/>
        <color theme="1"/>
        <rFont val="Sakkal Majalla"/>
      </rPr>
      <t xml:space="preserve">  </t>
    </r>
    <r>
      <rPr>
        <sz val="10"/>
        <color theme="1"/>
        <rFont val="Sakkal Majalla"/>
      </rPr>
      <t>المصدر: مركز عجمان للإحصاء</t>
    </r>
  </si>
  <si>
    <t xml:space="preserve">Source: ‏‎Ajman Statistics Center                               </t>
  </si>
  <si>
    <r>
      <t xml:space="preserve">  </t>
    </r>
    <r>
      <rPr>
        <sz val="10"/>
        <color rgb="FF1D2129"/>
        <rFont val="Sakkal Majalla"/>
      </rPr>
      <t xml:space="preserve">‎‏ </t>
    </r>
    <r>
      <rPr>
        <sz val="10"/>
        <color theme="1"/>
        <rFont val="Sakkal Majalla"/>
      </rPr>
      <t>المصدر: المركز الاتحادي للتنافسية والإحصاء</t>
    </r>
  </si>
  <si>
    <r>
      <rPr>
        <b/>
        <sz val="12"/>
        <color rgb="FF1D2129"/>
        <rFont val="Sakkal Majalla"/>
      </rPr>
      <t xml:space="preserve">‎‏ </t>
    </r>
    <r>
      <rPr>
        <sz val="10"/>
        <color theme="1"/>
        <rFont val="Sakkal Majalla"/>
      </rPr>
      <t>المصدر: مركز عجمان للإحصاء</t>
    </r>
  </si>
  <si>
    <t xml:space="preserve">المصــدر: المركز الوطني للأرصاد       </t>
  </si>
  <si>
    <t>Source: National Center of Meteorology</t>
  </si>
  <si>
    <t>المصــدر: المركز الوطني للأرصاد</t>
  </si>
  <si>
    <t xml:space="preserve">المصــدر: المركز الوطني للأرصاد           </t>
  </si>
  <si>
    <t xml:space="preserve">المصــدر: المركز الوطني للأرصاد </t>
  </si>
  <si>
    <t>جدول ( 05-17  ) Table</t>
  </si>
  <si>
    <t>جدول ( 04-17  ) Table</t>
  </si>
  <si>
    <t>جدول ( 06-17  ) Table</t>
  </si>
  <si>
    <t>جدول ( 07-17  ) Table</t>
  </si>
  <si>
    <t xml:space="preserve">Table No.(1-01 ) جدول رقم </t>
  </si>
  <si>
    <t xml:space="preserve">Table No.(1-05 ) جدول رقم </t>
  </si>
  <si>
    <t>Table No. (1-04 ) جدول رقم</t>
  </si>
  <si>
    <t xml:space="preserve">Table No. (1-03 ) جدول رقم  </t>
  </si>
  <si>
    <t>Table No. (1-06 ) جدول رقم</t>
  </si>
  <si>
    <t xml:space="preserve">Table No.(1-07 ) جدول رقم </t>
  </si>
  <si>
    <r>
      <rPr>
        <sz val="11"/>
        <color theme="1"/>
        <rFont val="Fontin"/>
      </rPr>
      <t>Table No.(1-08 )</t>
    </r>
    <r>
      <rPr>
        <sz val="11"/>
        <color theme="1"/>
        <rFont val="Sakkal Majalla"/>
        <family val="1"/>
      </rPr>
      <t xml:space="preserve"> </t>
    </r>
    <r>
      <rPr>
        <sz val="11"/>
        <color theme="1"/>
        <rFont val="Sakkal Majalla"/>
      </rPr>
      <t>جدول رقم</t>
    </r>
    <r>
      <rPr>
        <sz val="11"/>
        <color theme="1"/>
        <rFont val="Sakkal Majalla"/>
        <family val="1"/>
      </rPr>
      <t xml:space="preserve"> </t>
    </r>
  </si>
  <si>
    <r>
      <t xml:space="preserve">      </t>
    </r>
    <r>
      <rPr>
        <sz val="10"/>
        <color theme="1"/>
        <rFont val="Sakkal Majalla"/>
      </rPr>
      <t xml:space="preserve">‎‏   المصدر: وزارة الصحة ووقاية المجتمع  </t>
    </r>
  </si>
  <si>
    <t xml:space="preserve">Source: ‏‎Ministry of Health &amp; Prevention                             </t>
  </si>
  <si>
    <t xml:space="preserve">المصدر: مركز الصحة العامة في عجمان-قسم المواليد والوفيات    </t>
  </si>
  <si>
    <t>Source: Public Health Service Center in Ajman-Birth and Death Department</t>
  </si>
  <si>
    <t xml:space="preserve">Source: ‏‎Ministry of Health &amp; Prevention </t>
  </si>
  <si>
    <t xml:space="preserve">المصدر: مركز الصحة العامة في عجمان-قسم المواليد والوفيات </t>
  </si>
  <si>
    <r>
      <t xml:space="preserve"> </t>
    </r>
    <r>
      <rPr>
        <sz val="10"/>
        <color theme="1"/>
        <rFont val="Sakkal Majalla"/>
      </rPr>
      <t xml:space="preserve">‎‏ المصدر: وزارة الصحة ووقاية المجتمع  </t>
    </r>
  </si>
  <si>
    <t xml:space="preserve">  Source: Public Health Service Center in Ajman-Birth and Death Department</t>
  </si>
  <si>
    <t xml:space="preserve"> المصدر: وزارة الصحة ووقاية المجتمع</t>
  </si>
  <si>
    <t>المصدر: مركز الصحة العامة في عجمان-قسم المواليد والوفيات</t>
  </si>
  <si>
    <t>جدول (2-03) Table</t>
  </si>
  <si>
    <t xml:space="preserve">                                  Source: Ministry of Human Resources &amp; Emiratisation</t>
  </si>
  <si>
    <t>المصدر: وزارة الموارد البشرية والتوطين</t>
  </si>
  <si>
    <t>المصدر: وزارة الموارد البشرية والتوطي</t>
  </si>
  <si>
    <t>المصدر: دائرة الموارد البشرية</t>
  </si>
  <si>
    <t>Source: Department of Economic Development</t>
  </si>
  <si>
    <r>
      <t>المصدر: دائرة التنمية الاقتصادية</t>
    </r>
    <r>
      <rPr>
        <sz val="10"/>
        <color theme="1"/>
        <rFont val="Fontin"/>
        <family val="3"/>
      </rPr>
      <t xml:space="preserve"> </t>
    </r>
  </si>
  <si>
    <r>
      <t>Table( 3 - 02 )</t>
    </r>
    <r>
      <rPr>
        <sz val="10"/>
        <color theme="1"/>
        <rFont val="Sakkal Majalla Ajman Hvy106"/>
        <charset val="178"/>
      </rPr>
      <t xml:space="preserve">  جدول </t>
    </r>
  </si>
  <si>
    <r>
      <t>Table</t>
    </r>
    <r>
      <rPr>
        <sz val="10"/>
        <color theme="1"/>
        <rFont val="Sakkal Majalla Ajman Hvy106"/>
        <charset val="178"/>
      </rPr>
      <t xml:space="preserve"> ( 3 - 03 ) جدول </t>
    </r>
  </si>
  <si>
    <r>
      <rPr>
        <b/>
        <sz val="10"/>
        <color theme="1"/>
        <rFont val="Sakkal Majalla Ajman Hvy106"/>
        <charset val="178"/>
      </rPr>
      <t xml:space="preserve"> </t>
    </r>
    <r>
      <rPr>
        <b/>
        <sz val="8"/>
        <color theme="1"/>
        <rFont val="Times New Roman"/>
        <family val="1"/>
      </rPr>
      <t>Source: Department of Economic Development</t>
    </r>
  </si>
  <si>
    <t>المصدر:  منطقة عجمان الحرة</t>
  </si>
  <si>
    <t>جدول رقم ( 01-4) Table No</t>
  </si>
  <si>
    <r>
      <t xml:space="preserve">جدول رقم ( 02-4) </t>
    </r>
    <r>
      <rPr>
        <sz val="10"/>
        <color theme="1"/>
        <rFont val="Fontin"/>
        <family val="3"/>
      </rPr>
      <t>Table No</t>
    </r>
  </si>
  <si>
    <t>Source:Ajman Chamber</t>
  </si>
  <si>
    <t xml:space="preserve">Source: Ajman Statistics Center-Economy Survey  2023  </t>
  </si>
  <si>
    <t>المصدر: مركز عجمان للإحصاء-المسح الاقتصادي 2023</t>
  </si>
  <si>
    <t>جدول (  01-5 ) Table</t>
  </si>
  <si>
    <t>جدول ( 03-5) Table</t>
  </si>
  <si>
    <t xml:space="preserve"> Source: Municipality &amp; Planning Department</t>
  </si>
  <si>
    <t>جدول ( 07-5  ) Table</t>
  </si>
  <si>
    <t>جدول ( 08-5  ) Table</t>
  </si>
  <si>
    <t xml:space="preserve"> جدول ( 09-5  ) Table</t>
  </si>
  <si>
    <r>
      <t>وحدة القياس:متر مربع</t>
    </r>
    <r>
      <rPr>
        <sz val="10"/>
        <color theme="1"/>
        <rFont val="Sakkal Majalla Ajman106"/>
        <charset val="178"/>
      </rPr>
      <t xml:space="preserve">    </t>
    </r>
    <r>
      <rPr>
        <sz val="8"/>
        <color theme="1"/>
        <rFont val="Sakkal Majalla Ajman Hvy106"/>
        <charset val="178"/>
      </rPr>
      <t xml:space="preserve">                                                 Unit:Square Meter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</si>
</sst>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2">
    <font>
      <sz val="11"/>
      <color theme="1"/>
      <name val="Calibri"/>
      <family val="2"/>
      <charset val="178"/>
      <scheme val="minor"/>
    </font>
    <font>
      <sz val="11"/>
      <color theme="1"/>
      <name val="Calibri"/>
      <family val="2"/>
      <scheme val="minor"/>
    </font>
    <font>
      <u/>
      <sz val="11"/>
      <color theme="10"/>
      <name val="Calibri"/>
      <family val="2"/>
      <charset val="178"/>
      <scheme val="minor"/>
    </font>
    <font>
      <sz val="11"/>
      <color theme="1"/>
      <name val="Sakkal Majalla"/>
    </font>
    <font>
      <b/>
      <sz val="22"/>
      <color rgb="FF806000"/>
      <name val="Sakkal Majalla"/>
    </font>
    <font>
      <b/>
      <sz val="12"/>
      <color theme="1"/>
      <name val="Sakkal Majalla"/>
    </font>
    <font>
      <sz val="12"/>
      <color theme="1"/>
      <name val="Sakkal Majalla"/>
    </font>
    <font>
      <b/>
      <sz val="14"/>
      <color theme="1"/>
      <name val="Sakkal Majalla"/>
    </font>
    <font>
      <sz val="12"/>
      <color rgb="FFFFFFFF"/>
      <name val="Sakkal Majalla"/>
    </font>
    <font>
      <b/>
      <sz val="14"/>
      <color rgb="FF000000"/>
      <name val="Sakkal Majalla"/>
    </font>
    <font>
      <sz val="8"/>
      <name val="Calibri"/>
      <family val="2"/>
      <charset val="178"/>
      <scheme val="minor"/>
    </font>
    <font>
      <sz val="12"/>
      <color rgb="FF000000"/>
      <name val="Sakkal Majalla"/>
    </font>
    <font>
      <sz val="10"/>
      <color theme="1"/>
      <name val="Sakkal Majalla"/>
    </font>
    <font>
      <sz val="9"/>
      <color theme="1"/>
      <name val="Times New Roman"/>
      <family val="1"/>
    </font>
    <font>
      <u/>
      <sz val="9"/>
      <color theme="10"/>
      <name val="Times New Roman"/>
      <family val="1"/>
    </font>
    <font>
      <sz val="12"/>
      <color theme="1"/>
      <name val="Calibri"/>
      <family val="2"/>
      <scheme val="minor"/>
    </font>
    <font>
      <sz val="12"/>
      <color theme="1"/>
      <name val="Times New Roman"/>
      <family val="1"/>
    </font>
    <font>
      <b/>
      <sz val="10"/>
      <color theme="1"/>
      <name val="Fontin"/>
      <family val="3"/>
    </font>
    <font>
      <sz val="14"/>
      <color theme="1"/>
      <name val="Sakkal Majalla"/>
    </font>
    <font>
      <b/>
      <sz val="14"/>
      <color theme="1"/>
      <name val="Times New Roman"/>
      <family val="1"/>
    </font>
    <font>
      <b/>
      <sz val="11"/>
      <color theme="1"/>
      <name val="Times New Roman"/>
      <family val="1"/>
    </font>
    <font>
      <b/>
      <sz val="10"/>
      <color theme="1"/>
      <name val="Times New Roman"/>
      <family val="1"/>
    </font>
    <font>
      <sz val="10"/>
      <color rgb="FFFFFFFF"/>
      <name val="Times New Roman"/>
      <family val="1"/>
    </font>
    <font>
      <sz val="10"/>
      <color rgb="FFFFFFFF"/>
      <name val="Sakkal Majalla Ajman Hvy106"/>
      <charset val="178"/>
    </font>
    <font>
      <sz val="12"/>
      <color rgb="FFFFFFFF"/>
      <name val="Times New Roman"/>
      <family val="1"/>
    </font>
    <font>
      <sz val="10"/>
      <color rgb="FFFFFFFF"/>
      <name val="Fontin"/>
      <family val="3"/>
    </font>
    <font>
      <sz val="10"/>
      <color theme="1"/>
      <name val="Times New Roman"/>
      <family val="1"/>
    </font>
    <font>
      <b/>
      <sz val="10"/>
      <color theme="1"/>
      <name val="Sakkal Majalla Ajman Hvy106"/>
      <charset val="178"/>
    </font>
    <font>
      <sz val="10"/>
      <color theme="1"/>
      <name val="Fontin"/>
      <family val="3"/>
    </font>
    <font>
      <b/>
      <sz val="14"/>
      <color theme="1"/>
      <name val="Fontin"/>
      <family val="3"/>
    </font>
    <font>
      <b/>
      <sz val="14"/>
      <color theme="1"/>
      <name val="Sakkal Majalla Ajman106"/>
      <charset val="178"/>
    </font>
    <font>
      <sz val="10"/>
      <color theme="1"/>
      <name val="Sakkal Majalla Ajman Hvy106"/>
      <charset val="178"/>
    </font>
    <font>
      <b/>
      <sz val="8"/>
      <color theme="1"/>
      <name val="Times New Roman"/>
      <family val="1"/>
    </font>
    <font>
      <b/>
      <sz val="8"/>
      <color rgb="FF1D2129"/>
      <name val="Times New Roman"/>
      <family val="1"/>
    </font>
    <font>
      <sz val="10"/>
      <color rgb="FF212121"/>
      <name val="Sakkal Majalla"/>
    </font>
    <font>
      <sz val="9"/>
      <color theme="1"/>
      <name val="Sakkal Majalla"/>
    </font>
    <font>
      <b/>
      <sz val="1"/>
      <color theme="1"/>
      <name val="Times New Roman"/>
      <family val="1"/>
    </font>
    <font>
      <b/>
      <sz val="8"/>
      <color rgb="FF000000"/>
      <name val="Times New Roman"/>
      <family val="1"/>
    </font>
    <font>
      <sz val="12"/>
      <color rgb="FF000000"/>
      <name val="Calibri"/>
      <family val="2"/>
      <scheme val="minor"/>
    </font>
    <font>
      <b/>
      <sz val="10"/>
      <color theme="1"/>
      <name val="Sakkal Majalla"/>
    </font>
    <font>
      <sz val="12"/>
      <color rgb="FFFFFFFF"/>
      <name val="Sakkal Majalla Ajman Hvy106"/>
      <charset val="178"/>
    </font>
    <font>
      <sz val="10"/>
      <color rgb="FFFFFFFF"/>
      <name val="Sakkal Majalla"/>
    </font>
    <font>
      <sz val="9"/>
      <color rgb="FFFFFFFF"/>
      <name val="Times New Roman"/>
      <family val="1"/>
    </font>
    <font>
      <sz val="12"/>
      <color rgb="FFFFFFFF"/>
      <name val="Fontin"/>
      <family val="3"/>
    </font>
    <font>
      <b/>
      <sz val="9"/>
      <color theme="1"/>
      <name val="Sakkal Majalla"/>
    </font>
    <font>
      <b/>
      <sz val="10"/>
      <color rgb="FFFFFFFF"/>
      <name val="Times New Roman"/>
      <family val="1"/>
    </font>
    <font>
      <sz val="12"/>
      <color theme="1"/>
      <name val="Fontin"/>
      <family val="3"/>
    </font>
    <font>
      <sz val="11"/>
      <color theme="1"/>
      <name val="Times New Roman"/>
      <family val="1"/>
    </font>
    <font>
      <b/>
      <sz val="8"/>
      <color theme="1"/>
      <name val="Fontin"/>
      <family val="3"/>
    </font>
    <font>
      <sz val="8"/>
      <color theme="1"/>
      <name val="Fontin"/>
      <family val="3"/>
    </font>
    <font>
      <sz val="8"/>
      <color theme="1"/>
      <name val="Sakkal Majalla Ajman Hvy106"/>
      <charset val="178"/>
    </font>
    <font>
      <b/>
      <sz val="8"/>
      <color theme="1"/>
      <name val="Sakkal Majalla Ajman Hvy106"/>
      <charset val="178"/>
    </font>
    <font>
      <sz val="8"/>
      <color rgb="FF000000"/>
      <name val="Fontin"/>
      <family val="3"/>
    </font>
    <font>
      <b/>
      <sz val="8"/>
      <color theme="1"/>
      <name val="Sakkal Majalla"/>
    </font>
    <font>
      <sz val="12"/>
      <color theme="1"/>
      <name val="Arial"/>
      <family val="2"/>
    </font>
    <font>
      <b/>
      <sz val="14"/>
      <name val="Sakkal Majalla"/>
    </font>
    <font>
      <b/>
      <sz val="11"/>
      <name val="Times New Roman"/>
      <family val="1"/>
    </font>
    <font>
      <sz val="10"/>
      <color rgb="FF000000"/>
      <name val="Sakkal Majalla"/>
    </font>
    <font>
      <sz val="12"/>
      <color rgb="FFFFFFFF"/>
      <name val="Sakkal Majalla Ajman106"/>
      <charset val="178"/>
    </font>
    <font>
      <sz val="12"/>
      <color rgb="FFFFFFFF"/>
      <name val="Arial"/>
      <family val="2"/>
    </font>
    <font>
      <sz val="10"/>
      <color rgb="FF000000"/>
      <name val="Fontin"/>
      <family val="3"/>
    </font>
    <font>
      <sz val="10"/>
      <color rgb="FF000000"/>
      <name val="Sakkal Majalla Ajman Hvy106"/>
      <charset val="178"/>
    </font>
    <font>
      <b/>
      <sz val="12"/>
      <color rgb="FFFFFFFF"/>
      <name val="Sakkal Majalla"/>
    </font>
    <font>
      <sz val="9"/>
      <color theme="1"/>
      <name val="Fontin"/>
      <family val="3"/>
    </font>
    <font>
      <sz val="11"/>
      <color rgb="FFFFFFFF"/>
      <name val="Sakkal Majalla"/>
    </font>
    <font>
      <sz val="11"/>
      <color rgb="FF000000"/>
      <name val="Sakkal Majalla"/>
    </font>
    <font>
      <b/>
      <sz val="11"/>
      <color rgb="FF000000"/>
      <name val="Sakkal Majalla"/>
    </font>
    <font>
      <sz val="10"/>
      <color theme="1"/>
      <name val="Sakkal Majalla Ajman106"/>
      <charset val="178"/>
    </font>
    <font>
      <b/>
      <sz val="8"/>
      <color rgb="FF222222"/>
      <name val="Times New Roman"/>
      <family val="1"/>
    </font>
    <font>
      <sz val="11"/>
      <color theme="1"/>
      <name val="Fontin"/>
      <family val="3"/>
    </font>
    <font>
      <sz val="9"/>
      <color rgb="FFFFFFFF"/>
      <name val="Sakkal Majalla"/>
    </font>
    <font>
      <b/>
      <sz val="11"/>
      <color rgb="FF000000"/>
      <name val="Times New Roman"/>
      <family val="1"/>
    </font>
    <font>
      <sz val="12"/>
      <color theme="1"/>
      <name val="Sakkal Majalla Ajman Hvy106"/>
      <charset val="178"/>
    </font>
    <font>
      <sz val="11"/>
      <color rgb="FFFFFFFF"/>
      <name val="Times New Roman"/>
      <family val="1"/>
    </font>
    <font>
      <b/>
      <sz val="10"/>
      <color rgb="FFFFFFFF"/>
      <name val="Sakkal Majalla"/>
    </font>
    <font>
      <sz val="10"/>
      <color rgb="FF242424"/>
      <name val="Sakkal Majalla"/>
    </font>
    <font>
      <sz val="11"/>
      <color rgb="FF000000"/>
      <name val="Calibri"/>
      <family val="2"/>
      <scheme val="minor"/>
    </font>
    <font>
      <b/>
      <sz val="11"/>
      <color rgb="FFFFFFFF"/>
      <name val="Sakkal Majalla"/>
    </font>
    <font>
      <sz val="9"/>
      <color theme="1"/>
      <name val="Sakkal Majalla Ajman Hvy106"/>
      <charset val="178"/>
    </font>
    <font>
      <sz val="14"/>
      <color theme="1"/>
      <name val="Times New Roman"/>
      <family val="1"/>
    </font>
    <font>
      <sz val="8"/>
      <color theme="1"/>
      <name val="Sakkal Majalla"/>
    </font>
    <font>
      <b/>
      <sz val="6"/>
      <color theme="1"/>
      <name val="Sakkal Majalla"/>
    </font>
    <font>
      <sz val="10"/>
      <color rgb="FFFFFFFF"/>
      <name val="Calibri"/>
      <family val="2"/>
      <scheme val="minor"/>
    </font>
    <font>
      <sz val="10"/>
      <color rgb="FF000000"/>
      <name val="Times New Roman"/>
      <family val="1"/>
    </font>
    <font>
      <b/>
      <sz val="11"/>
      <color theme="1"/>
      <name val="Arial"/>
      <family val="2"/>
    </font>
    <font>
      <b/>
      <sz val="14.5"/>
      <color rgb="FF1D2129"/>
      <name val="Arial"/>
      <family val="2"/>
    </font>
    <font>
      <sz val="8"/>
      <color rgb="FF000000"/>
      <name val="Sakkal Majalla Ajman106"/>
      <charset val="178"/>
    </font>
    <font>
      <b/>
      <sz val="14.5"/>
      <color rgb="FF1D2129"/>
      <name val="Sakkal Majalla"/>
    </font>
    <font>
      <b/>
      <sz val="12"/>
      <color rgb="FF000000"/>
      <name val="Sakkal Majalla"/>
    </font>
    <font>
      <b/>
      <vertAlign val="superscript"/>
      <sz val="8"/>
      <color rgb="FF000000"/>
      <name val="Times New Roman"/>
      <family val="1"/>
    </font>
    <font>
      <b/>
      <sz val="10"/>
      <color rgb="FF000000"/>
      <name val="Sakkal Majalla Ajman106"/>
      <charset val="178"/>
    </font>
    <font>
      <sz val="10"/>
      <color rgb="FF1D2129"/>
      <name val="Sakkal Majalla"/>
    </font>
    <font>
      <sz val="10"/>
      <color rgb="FFFFFFFF"/>
      <name val="Sakkal Majalla Ajman106"/>
      <charset val="178"/>
    </font>
    <font>
      <b/>
      <sz val="7"/>
      <color theme="1"/>
      <name val="Fontin"/>
      <family val="3"/>
    </font>
    <font>
      <b/>
      <sz val="12"/>
      <color rgb="FF1D2129"/>
      <name val="Sakkal Majalla"/>
    </font>
    <font>
      <b/>
      <sz val="10"/>
      <color rgb="FF000000"/>
      <name val="Sakkal Majalla"/>
    </font>
    <font>
      <b/>
      <sz val="10"/>
      <color rgb="FFFFFFFF"/>
      <name val="Arial"/>
      <family val="2"/>
    </font>
    <font>
      <sz val="7"/>
      <color rgb="FFFFFFFF"/>
      <name val="Arial"/>
      <family val="2"/>
    </font>
    <font>
      <b/>
      <sz val="14"/>
      <color theme="1"/>
      <name val="Sakkal Majalla"/>
      <family val="1"/>
    </font>
    <font>
      <sz val="11"/>
      <color theme="1"/>
      <name val="Fontin"/>
    </font>
    <font>
      <b/>
      <sz val="8"/>
      <color theme="1"/>
      <name val="Tui"/>
    </font>
    <font>
      <sz val="11"/>
      <color theme="1"/>
      <name val="Sakkal Majalla"/>
      <family val="1"/>
    </font>
  </fonts>
  <fills count="9">
    <fill>
      <patternFill patternType="none"/>
    </fill>
    <fill>
      <patternFill patternType="gray125"/>
    </fill>
    <fill>
      <patternFill patternType="solid">
        <fgColor theme="0"/>
        <bgColor indexed="64"/>
      </patternFill>
    </fill>
    <fill>
      <patternFill patternType="solid">
        <fgColor rgb="FF826228"/>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82621E"/>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rgb="FF000000"/>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581">
    <xf numFmtId="0" fontId="0" fillId="0" borderId="0" xfId="0"/>
    <xf numFmtId="0" fontId="4" fillId="2" borderId="0" xfId="0" applyFont="1" applyFill="1" applyAlignment="1">
      <alignment horizontal="center" vertical="center" wrapText="1" readingOrder="2"/>
    </xf>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wrapText="1" readingOrder="2"/>
    </xf>
    <xf numFmtId="0" fontId="12" fillId="0" borderId="0" xfId="0" applyFont="1" applyAlignment="1">
      <alignment horizontal="right" vertical="center" readingOrder="2"/>
    </xf>
    <xf numFmtId="3" fontId="11" fillId="0" borderId="1" xfId="0" applyNumberFormat="1" applyFont="1" applyBorder="1" applyAlignment="1">
      <alignment horizontal="center" vertical="center"/>
    </xf>
    <xf numFmtId="0" fontId="12" fillId="0" borderId="0" xfId="0" applyFont="1" applyAlignment="1">
      <alignment horizontal="center" vertical="center" readingOrder="2"/>
    </xf>
    <xf numFmtId="0" fontId="8" fillId="3" borderId="1" xfId="0" applyFont="1" applyFill="1" applyBorder="1" applyAlignment="1">
      <alignment horizontal="center" vertical="center" readingOrder="2"/>
    </xf>
    <xf numFmtId="3" fontId="11" fillId="0" borderId="1" xfId="0" applyNumberFormat="1" applyFont="1" applyBorder="1" applyAlignment="1">
      <alignment horizontal="center" vertical="center" readingOrder="2"/>
    </xf>
    <xf numFmtId="3" fontId="11" fillId="4" borderId="1" xfId="0" applyNumberFormat="1" applyFont="1" applyFill="1" applyBorder="1" applyAlignment="1">
      <alignment horizontal="center" vertical="center" readingOrder="2"/>
    </xf>
    <xf numFmtId="0" fontId="8" fillId="3" borderId="1" xfId="0" applyFont="1" applyFill="1" applyBorder="1" applyAlignment="1">
      <alignment horizontal="center" vertical="center" wrapText="1" readingOrder="2"/>
    </xf>
    <xf numFmtId="0" fontId="2" fillId="0" borderId="0" xfId="1" applyAlignment="1">
      <alignment horizontal="center" vertical="center" wrapText="1"/>
    </xf>
    <xf numFmtId="0" fontId="13" fillId="0" borderId="0" xfId="0" applyFont="1"/>
    <xf numFmtId="0" fontId="14" fillId="0" borderId="0" xfId="1" applyFont="1" applyAlignment="1">
      <alignment horizontal="center" vertical="center" wrapText="1"/>
    </xf>
    <xf numFmtId="0" fontId="15" fillId="0" borderId="0" xfId="0" applyFont="1"/>
    <xf numFmtId="0" fontId="15"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readingOrder="2"/>
    </xf>
    <xf numFmtId="0" fontId="17" fillId="0" borderId="0" xfId="0" applyFont="1" applyAlignment="1">
      <alignment horizontal="center" vertical="center"/>
    </xf>
    <xf numFmtId="0" fontId="18" fillId="0" borderId="0" xfId="0" applyFont="1" applyAlignment="1">
      <alignment horizontal="center" vertical="center" readingOrder="2"/>
    </xf>
    <xf numFmtId="0" fontId="7" fillId="0" borderId="0" xfId="0" applyFont="1" applyAlignment="1">
      <alignment horizontal="center" vertical="center" readingOrder="2"/>
    </xf>
    <xf numFmtId="0" fontId="27" fillId="0" borderId="0" xfId="0" applyFont="1" applyAlignment="1">
      <alignment horizontal="center" vertical="center" readingOrder="2"/>
    </xf>
    <xf numFmtId="0" fontId="20" fillId="0" borderId="0" xfId="0" applyFont="1" applyAlignment="1">
      <alignment horizontal="center" vertical="center" readingOrder="2"/>
    </xf>
    <xf numFmtId="0" fontId="29" fillId="0" borderId="0" xfId="0" applyFont="1" applyAlignment="1">
      <alignment horizontal="center" vertical="center" readingOrder="2"/>
    </xf>
    <xf numFmtId="0" fontId="30" fillId="0" borderId="0" xfId="0" applyFont="1" applyAlignment="1">
      <alignment horizontal="center" vertical="center" readingOrder="2"/>
    </xf>
    <xf numFmtId="0" fontId="28" fillId="0" borderId="0" xfId="0" applyFont="1" applyAlignment="1">
      <alignment horizontal="center" vertical="center"/>
    </xf>
    <xf numFmtId="0" fontId="7" fillId="0" borderId="0" xfId="0" applyFont="1" applyAlignment="1">
      <alignment horizontal="center" vertical="center"/>
    </xf>
    <xf numFmtId="0" fontId="20"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horizontal="center" vertical="center" readingOrder="2"/>
    </xf>
    <xf numFmtId="0" fontId="17" fillId="0" borderId="0" xfId="0" applyFont="1" applyAlignment="1">
      <alignment horizontal="center" vertical="center" readingOrder="2"/>
    </xf>
    <xf numFmtId="0" fontId="39" fillId="0" borderId="0" xfId="0" applyFont="1" applyAlignment="1">
      <alignment horizontal="center" vertical="center"/>
    </xf>
    <xf numFmtId="0" fontId="31" fillId="0" borderId="0" xfId="0" applyFont="1" applyAlignment="1">
      <alignment horizontal="center" vertical="center" readingOrder="2"/>
    </xf>
    <xf numFmtId="0" fontId="28" fillId="0" borderId="0" xfId="0" applyFont="1" applyAlignment="1">
      <alignment horizontal="center" vertical="center" readingOrder="2"/>
    </xf>
    <xf numFmtId="0" fontId="31" fillId="0" borderId="0" xfId="0" applyFont="1" applyAlignment="1">
      <alignment horizontal="center" vertical="center"/>
    </xf>
    <xf numFmtId="0" fontId="15" fillId="0" borderId="0" xfId="0" applyFont="1" applyAlignment="1">
      <alignment vertical="center" wrapText="1"/>
    </xf>
    <xf numFmtId="0" fontId="27"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49" fillId="0" borderId="0" xfId="0" applyFont="1" applyAlignment="1">
      <alignment horizontal="center" vertical="center" readingOrder="2"/>
    </xf>
    <xf numFmtId="0" fontId="52" fillId="0" borderId="0" xfId="0" applyFont="1" applyAlignment="1">
      <alignment horizontal="center" vertical="center" readingOrder="2"/>
    </xf>
    <xf numFmtId="0" fontId="47" fillId="0" borderId="0" xfId="0" applyFont="1" applyAlignment="1">
      <alignment horizontal="center" vertical="center"/>
    </xf>
    <xf numFmtId="0" fontId="12" fillId="0" borderId="0" xfId="0" applyFont="1" applyAlignment="1">
      <alignment horizontal="right" vertical="center"/>
    </xf>
    <xf numFmtId="0" fontId="49" fillId="0" borderId="0" xfId="0" applyFont="1" applyAlignment="1">
      <alignment horizontal="center" vertical="center"/>
    </xf>
    <xf numFmtId="0" fontId="54" fillId="0" borderId="0" xfId="0" applyFont="1" applyAlignment="1">
      <alignment horizontal="center" vertical="center"/>
    </xf>
    <xf numFmtId="0" fontId="57" fillId="0" borderId="0" xfId="0" applyFont="1" applyAlignment="1">
      <alignment horizontal="right" vertical="center" readingOrder="2"/>
    </xf>
    <xf numFmtId="0" fontId="16" fillId="0" borderId="0" xfId="0" applyFont="1" applyAlignment="1">
      <alignment horizontal="center" vertical="center"/>
    </xf>
    <xf numFmtId="0" fontId="54" fillId="0" borderId="0" xfId="0" applyFont="1" applyAlignment="1">
      <alignment horizontal="center" vertical="center" readingOrder="2"/>
    </xf>
    <xf numFmtId="0" fontId="50" fillId="0" borderId="0" xfId="0" applyFont="1" applyAlignment="1">
      <alignment horizontal="center" vertical="center" readingOrder="2"/>
    </xf>
    <xf numFmtId="0" fontId="13" fillId="0" borderId="0" xfId="0" applyFont="1" applyAlignment="1">
      <alignment horizontal="center" vertical="center" readingOrder="2"/>
    </xf>
    <xf numFmtId="0" fontId="12" fillId="0" borderId="0" xfId="0" applyFont="1" applyAlignment="1">
      <alignment horizontal="center" vertical="center"/>
    </xf>
    <xf numFmtId="0" fontId="17" fillId="0" borderId="0" xfId="0" applyFont="1" applyAlignment="1">
      <alignment vertical="center"/>
    </xf>
    <xf numFmtId="0" fontId="51" fillId="0" borderId="0" xfId="0" applyFont="1" applyAlignment="1">
      <alignment horizontal="center" vertical="center" readingOrder="2"/>
    </xf>
    <xf numFmtId="0" fontId="28" fillId="0" borderId="0" xfId="0" applyFont="1" applyAlignment="1">
      <alignment vertical="center"/>
    </xf>
    <xf numFmtId="0" fontId="86" fillId="0" borderId="0" xfId="0" applyFont="1" applyAlignment="1">
      <alignment horizontal="center" vertical="center"/>
    </xf>
    <xf numFmtId="0" fontId="48" fillId="0" borderId="0" xfId="0" applyFont="1" applyAlignment="1">
      <alignment horizontal="center" vertical="center" readingOrder="2"/>
    </xf>
    <xf numFmtId="0" fontId="32" fillId="0" borderId="0" xfId="0" applyFont="1" applyAlignment="1">
      <alignment horizontal="left" vertical="center" indent="2"/>
    </xf>
    <xf numFmtId="0" fontId="49" fillId="0" borderId="0" xfId="0" applyFont="1" applyAlignment="1">
      <alignment horizontal="left" vertical="center" indent="2"/>
    </xf>
    <xf numFmtId="0" fontId="32" fillId="0" borderId="0" xfId="0" applyFont="1" applyAlignment="1">
      <alignment horizontal="right" vertical="center" readingOrder="2"/>
    </xf>
    <xf numFmtId="0" fontId="61" fillId="0" borderId="0" xfId="0" applyFont="1" applyAlignment="1">
      <alignment horizontal="center" vertical="top"/>
    </xf>
    <xf numFmtId="0" fontId="60" fillId="0" borderId="0" xfId="0" applyFont="1" applyAlignment="1">
      <alignment horizontal="center" vertical="top"/>
    </xf>
    <xf numFmtId="0" fontId="36" fillId="0" borderId="0" xfId="0" applyFont="1" applyAlignment="1">
      <alignment horizontal="center" vertical="center" readingOrder="2"/>
    </xf>
    <xf numFmtId="0" fontId="72" fillId="0" borderId="0" xfId="0" applyFont="1" applyAlignment="1">
      <alignment horizontal="center" vertical="center"/>
    </xf>
    <xf numFmtId="0" fontId="1" fillId="0" borderId="0" xfId="0" applyFont="1" applyAlignment="1">
      <alignment vertical="center" wrapText="1"/>
    </xf>
    <xf numFmtId="0" fontId="46" fillId="0" borderId="0" xfId="0" applyFont="1" applyAlignment="1">
      <alignment horizontal="center" vertical="center"/>
    </xf>
    <xf numFmtId="0" fontId="22" fillId="3" borderId="1" xfId="0" applyFont="1" applyFill="1" applyBorder="1" applyAlignment="1">
      <alignment horizontal="center" vertical="center" wrapText="1" readingOrder="2"/>
    </xf>
    <xf numFmtId="3" fontId="6" fillId="0" borderId="1" xfId="0" applyNumberFormat="1" applyFont="1" applyBorder="1" applyAlignment="1">
      <alignment horizontal="center" vertical="center" wrapText="1" readingOrder="2"/>
    </xf>
    <xf numFmtId="0" fontId="6" fillId="0" borderId="1" xfId="0" applyFont="1" applyBorder="1" applyAlignment="1">
      <alignment horizontal="center" vertical="center" wrapText="1" readingOrder="2"/>
    </xf>
    <xf numFmtId="3" fontId="11" fillId="0" borderId="1" xfId="0" applyNumberFormat="1" applyFont="1" applyBorder="1" applyAlignment="1">
      <alignment horizontal="center" vertical="center" wrapText="1" readingOrder="2"/>
    </xf>
    <xf numFmtId="0" fontId="11" fillId="0" borderId="1" xfId="0" applyFont="1" applyBorder="1" applyAlignment="1">
      <alignment horizontal="center" vertical="center" wrapText="1" readingOrder="2"/>
    </xf>
    <xf numFmtId="0" fontId="32" fillId="0" borderId="0" xfId="0" applyFont="1" applyAlignment="1">
      <alignment horizontal="right" vertical="center"/>
    </xf>
    <xf numFmtId="0" fontId="0" fillId="0" borderId="0" xfId="0" applyAlignment="1">
      <alignment horizontal="right"/>
    </xf>
    <xf numFmtId="0" fontId="3" fillId="0" borderId="0" xfId="0" applyFont="1" applyAlignment="1">
      <alignment horizontal="right"/>
    </xf>
    <xf numFmtId="0" fontId="34" fillId="0" borderId="0" xfId="0" applyFont="1" applyAlignment="1">
      <alignment horizontal="right" vertical="center" readingOrder="2"/>
    </xf>
    <xf numFmtId="0" fontId="8" fillId="3" borderId="3" xfId="0" applyFont="1" applyFill="1" applyBorder="1" applyAlignment="1">
      <alignment horizontal="center" vertical="center" wrapText="1" readingOrder="2"/>
    </xf>
    <xf numFmtId="0" fontId="31" fillId="0" borderId="0" xfId="0" applyFont="1" applyAlignment="1">
      <alignment horizontal="right" vertical="center" readingOrder="2"/>
    </xf>
    <xf numFmtId="0" fontId="8" fillId="3" borderId="1" xfId="0" applyFont="1" applyFill="1" applyBorder="1" applyAlignment="1">
      <alignment horizontal="center" vertical="center" wrapText="1"/>
    </xf>
    <xf numFmtId="16" fontId="8" fillId="3" borderId="1" xfId="0" applyNumberFormat="1" applyFont="1" applyFill="1" applyBorder="1" applyAlignment="1">
      <alignment horizontal="center" vertical="center" wrapText="1" readingOrder="2"/>
    </xf>
    <xf numFmtId="0" fontId="22"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readingOrder="2"/>
    </xf>
    <xf numFmtId="3" fontId="11" fillId="4" borderId="1" xfId="0" applyNumberFormat="1" applyFont="1" applyFill="1" applyBorder="1" applyAlignment="1">
      <alignment horizontal="center" vertical="center" wrapText="1" readingOrder="2"/>
    </xf>
    <xf numFmtId="0" fontId="11" fillId="6" borderId="1" xfId="0" applyFont="1" applyFill="1" applyBorder="1" applyAlignment="1">
      <alignment horizontal="center" vertical="center" wrapText="1" readingOrder="2"/>
    </xf>
    <xf numFmtId="0" fontId="22" fillId="3" borderId="3" xfId="0" applyFont="1" applyFill="1" applyBorder="1" applyAlignment="1">
      <alignment horizontal="center" vertical="center" wrapText="1"/>
    </xf>
    <xf numFmtId="0" fontId="11" fillId="0" borderId="1" xfId="0" applyFont="1" applyBorder="1" applyAlignment="1">
      <alignment horizontal="center" vertical="center" wrapText="1"/>
    </xf>
    <xf numFmtId="3" fontId="11" fillId="6" borderId="1" xfId="0" applyNumberFormat="1" applyFont="1" applyFill="1" applyBorder="1" applyAlignment="1">
      <alignment horizontal="center" vertical="center" wrapText="1" readingOrder="2"/>
    </xf>
    <xf numFmtId="0" fontId="11" fillId="5" borderId="1" xfId="0" applyFont="1" applyFill="1" applyBorder="1" applyAlignment="1">
      <alignment horizontal="center" vertical="center" wrapText="1" readingOrder="2"/>
    </xf>
    <xf numFmtId="3" fontId="6"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49" fillId="0" borderId="0" xfId="0" applyFont="1" applyAlignment="1">
      <alignment horizontal="right" vertical="center" readingOrder="2"/>
    </xf>
    <xf numFmtId="0" fontId="50" fillId="0" borderId="0" xfId="0" applyFont="1" applyAlignment="1">
      <alignment horizontal="right" vertical="center"/>
    </xf>
    <xf numFmtId="0" fontId="6" fillId="0" borderId="1" xfId="0" applyFont="1" applyBorder="1" applyAlignment="1">
      <alignment horizontal="center" vertical="center" wrapText="1"/>
    </xf>
    <xf numFmtId="3" fontId="11" fillId="6"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11" fillId="0" borderId="1" xfId="0" applyFont="1" applyBorder="1" applyAlignment="1">
      <alignment horizontal="center" vertical="center"/>
    </xf>
    <xf numFmtId="3" fontId="11" fillId="5" borderId="1" xfId="0" applyNumberFormat="1" applyFont="1" applyFill="1" applyBorder="1" applyAlignment="1">
      <alignment horizontal="center" vertical="center"/>
    </xf>
    <xf numFmtId="0" fontId="3" fillId="0" borderId="0" xfId="0" applyFont="1"/>
    <xf numFmtId="3" fontId="6" fillId="5"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readingOrder="2"/>
    </xf>
    <xf numFmtId="0" fontId="6" fillId="0" borderId="1" xfId="0" applyFont="1" applyBorder="1" applyAlignment="1">
      <alignment horizontal="center" vertical="center" readingOrder="2"/>
    </xf>
    <xf numFmtId="0" fontId="45" fillId="3" borderId="1"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readingOrder="2"/>
    </xf>
    <xf numFmtId="0" fontId="64" fillId="3" borderId="1" xfId="0" applyFont="1" applyFill="1" applyBorder="1" applyAlignment="1">
      <alignment horizontal="center" vertical="center" wrapText="1" readingOrder="2"/>
    </xf>
    <xf numFmtId="0" fontId="31" fillId="0" borderId="0" xfId="0" applyFont="1" applyAlignment="1">
      <alignment horizontal="right" vertical="center"/>
    </xf>
    <xf numFmtId="3" fontId="11" fillId="4" borderId="1" xfId="0" applyNumberFormat="1" applyFont="1" applyFill="1" applyBorder="1" applyAlignment="1">
      <alignment horizontal="center" vertical="center" wrapText="1"/>
    </xf>
    <xf numFmtId="0" fontId="12" fillId="0" borderId="0" xfId="0" applyFont="1" applyAlignment="1">
      <alignment vertical="center" readingOrder="2"/>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54" fillId="0" borderId="1" xfId="0" applyFont="1" applyBorder="1" applyAlignment="1">
      <alignment horizontal="center" vertical="center" wrapText="1" readingOrder="2"/>
    </xf>
    <xf numFmtId="3" fontId="6" fillId="5" borderId="1" xfId="0" applyNumberFormat="1" applyFont="1" applyFill="1" applyBorder="1" applyAlignment="1">
      <alignment horizontal="center" vertical="center"/>
    </xf>
    <xf numFmtId="0" fontId="11" fillId="0" borderId="1" xfId="0" applyFont="1" applyBorder="1" applyAlignment="1">
      <alignment horizontal="center" vertical="center" readingOrder="2"/>
    </xf>
    <xf numFmtId="0" fontId="22" fillId="3" borderId="1" xfId="0" applyFont="1" applyFill="1" applyBorder="1" applyAlignment="1">
      <alignment horizontal="center" vertical="center" readingOrder="2"/>
    </xf>
    <xf numFmtId="0" fontId="0" fillId="0" borderId="0" xfId="0" applyAlignment="1">
      <alignment horizontal="right" readingOrder="2"/>
    </xf>
    <xf numFmtId="0" fontId="3" fillId="0" borderId="0" xfId="0" applyFont="1" applyAlignment="1">
      <alignment horizontal="right" readingOrder="2"/>
    </xf>
    <xf numFmtId="0" fontId="11" fillId="4" borderId="1" xfId="0" applyFont="1" applyFill="1" applyBorder="1" applyAlignment="1">
      <alignment horizontal="center" vertical="center" wrapText="1"/>
    </xf>
    <xf numFmtId="0" fontId="64" fillId="3" borderId="1" xfId="0" applyFont="1" applyFill="1" applyBorder="1" applyAlignment="1">
      <alignment horizontal="center" vertical="center" readingOrder="2"/>
    </xf>
    <xf numFmtId="0" fontId="11" fillId="5"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76" fillId="0" borderId="1" xfId="0" applyFont="1" applyBorder="1" applyAlignment="1">
      <alignment horizontal="center" vertical="center" wrapText="1"/>
    </xf>
    <xf numFmtId="0" fontId="77" fillId="3" borderId="1" xfId="0" applyFont="1" applyFill="1" applyBorder="1" applyAlignment="1">
      <alignment horizontal="center" vertical="center" wrapText="1" readingOrder="2"/>
    </xf>
    <xf numFmtId="0" fontId="77" fillId="3" borderId="1" xfId="0" applyFont="1" applyFill="1" applyBorder="1" applyAlignment="1">
      <alignment horizontal="center" vertical="center" wrapText="1"/>
    </xf>
    <xf numFmtId="0" fontId="12" fillId="0" borderId="0" xfId="0" applyFont="1" applyAlignment="1">
      <alignment horizontal="right" vertical="center" indent="1" readingOrder="2"/>
    </xf>
    <xf numFmtId="0" fontId="0" fillId="0" borderId="0" xfId="0" applyAlignment="1">
      <alignment horizontal="right" indent="1"/>
    </xf>
    <xf numFmtId="0" fontId="3" fillId="0" borderId="0" xfId="0" applyFont="1" applyAlignment="1">
      <alignment horizontal="right" indent="1"/>
    </xf>
    <xf numFmtId="0" fontId="6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5" fillId="0" borderId="1" xfId="0" applyFont="1" applyBorder="1" applyAlignment="1">
      <alignment horizontal="center" vertical="center" wrapText="1"/>
    </xf>
    <xf numFmtId="3" fontId="65" fillId="4" borderId="1" xfId="0" applyNumberFormat="1" applyFont="1" applyFill="1" applyBorder="1" applyAlignment="1">
      <alignment horizontal="center" vertical="center" wrapText="1"/>
    </xf>
    <xf numFmtId="0" fontId="42"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5" fillId="3" borderId="1" xfId="0" applyFont="1" applyFill="1" applyBorder="1" applyAlignment="1">
      <alignment horizontal="center" vertical="center" wrapText="1" readingOrder="2"/>
    </xf>
    <xf numFmtId="49" fontId="8" fillId="3" borderId="6" xfId="0" applyNumberFormat="1" applyFont="1" applyFill="1" applyBorder="1" applyAlignment="1">
      <alignment horizontal="center" vertical="center" wrapText="1" readingOrder="2"/>
    </xf>
    <xf numFmtId="0" fontId="7" fillId="0" borderId="0" xfId="0" applyFont="1" applyAlignment="1">
      <alignment vertical="center"/>
    </xf>
    <xf numFmtId="0" fontId="20" fillId="0" borderId="0" xfId="0" applyFont="1" applyAlignment="1">
      <alignment vertical="center"/>
    </xf>
    <xf numFmtId="0" fontId="24" fillId="3" borderId="1" xfId="0" applyFont="1" applyFill="1" applyBorder="1" applyAlignment="1">
      <alignment horizontal="center" vertical="center" wrapText="1"/>
    </xf>
    <xf numFmtId="0" fontId="41" fillId="7" borderId="1" xfId="0" applyFont="1" applyFill="1" applyBorder="1" applyAlignment="1">
      <alignment horizontal="center" vertical="center" wrapText="1" readingOrder="2"/>
    </xf>
    <xf numFmtId="0" fontId="22" fillId="7" borderId="1" xfId="0" applyFont="1" applyFill="1" applyBorder="1" applyAlignment="1">
      <alignment horizontal="center" vertical="center" wrapText="1" readingOrder="2"/>
    </xf>
    <xf numFmtId="0" fontId="57" fillId="0" borderId="1" xfId="0" applyFont="1" applyBorder="1" applyAlignment="1">
      <alignment horizontal="center" vertical="center" readingOrder="2"/>
    </xf>
    <xf numFmtId="3" fontId="57" fillId="0" borderId="1" xfId="0" applyNumberFormat="1" applyFont="1" applyBorder="1" applyAlignment="1">
      <alignment horizontal="center" vertical="center" readingOrder="2"/>
    </xf>
    <xf numFmtId="3" fontId="57" fillId="0" borderId="1" xfId="0" applyNumberFormat="1" applyFont="1" applyBorder="1" applyAlignment="1">
      <alignment horizontal="center" vertical="center"/>
    </xf>
    <xf numFmtId="0" fontId="57" fillId="0" borderId="1" xfId="0" applyFont="1" applyBorder="1" applyAlignment="1">
      <alignment horizontal="center" vertical="center"/>
    </xf>
    <xf numFmtId="0" fontId="41" fillId="3" borderId="1" xfId="0" applyFont="1" applyFill="1" applyBorder="1" applyAlignment="1">
      <alignment horizontal="center" vertical="center" wrapText="1" readingOrder="2"/>
    </xf>
    <xf numFmtId="0" fontId="41" fillId="3" borderId="1" xfId="0" applyFont="1" applyFill="1" applyBorder="1" applyAlignment="1">
      <alignment horizontal="center" vertical="center" readingOrder="2"/>
    </xf>
    <xf numFmtId="0" fontId="57" fillId="0" borderId="1" xfId="0" applyFont="1" applyBorder="1" applyAlignment="1">
      <alignment horizontal="center" vertical="center" wrapText="1" readingOrder="2"/>
    </xf>
    <xf numFmtId="0" fontId="57" fillId="0" borderId="1" xfId="0" applyFont="1" applyBorder="1" applyAlignment="1">
      <alignment horizontal="center" vertical="center" wrapText="1"/>
    </xf>
    <xf numFmtId="9" fontId="57" fillId="0" borderId="1" xfId="0" applyNumberFormat="1" applyFont="1" applyBorder="1" applyAlignment="1">
      <alignment horizontal="center" vertical="center" wrapText="1" readingOrder="2"/>
    </xf>
    <xf numFmtId="0" fontId="74" fillId="3" borderId="1" xfId="0" applyFont="1" applyFill="1" applyBorder="1" applyAlignment="1">
      <alignment horizontal="center" vertical="center" readingOrder="2"/>
    </xf>
    <xf numFmtId="3" fontId="57" fillId="0" borderId="1" xfId="0" applyNumberFormat="1" applyFont="1" applyBorder="1" applyAlignment="1">
      <alignment horizontal="center" vertical="center" wrapText="1" readingOrder="2"/>
    </xf>
    <xf numFmtId="3" fontId="57" fillId="0" borderId="1" xfId="0" applyNumberFormat="1" applyFont="1" applyBorder="1" applyAlignment="1">
      <alignment horizontal="center" vertical="center" wrapText="1"/>
    </xf>
    <xf numFmtId="0" fontId="35" fillId="0" borderId="0" xfId="0" applyFont="1" applyAlignment="1">
      <alignment horizontal="right" vertical="center" readingOrder="2"/>
    </xf>
    <xf numFmtId="0" fontId="63" fillId="0" borderId="0" xfId="0" applyFont="1" applyAlignment="1">
      <alignment horizontal="right" vertical="center" indent="2"/>
    </xf>
    <xf numFmtId="0" fontId="0" fillId="0" borderId="0" xfId="0" applyAlignment="1">
      <alignment horizontal="right" indent="2"/>
    </xf>
    <xf numFmtId="0" fontId="3" fillId="0" borderId="0" xfId="0" applyFont="1" applyAlignment="1">
      <alignment horizontal="right" indent="2"/>
    </xf>
    <xf numFmtId="0" fontId="65" fillId="0" borderId="1" xfId="0" applyFont="1" applyBorder="1" applyAlignment="1">
      <alignment horizontal="center" vertical="center" wrapText="1" readingOrder="2"/>
    </xf>
    <xf numFmtId="3" fontId="65" fillId="0" borderId="1" xfId="0" applyNumberFormat="1" applyFont="1" applyBorder="1" applyAlignment="1">
      <alignment horizontal="center" vertical="center" wrapText="1" readingOrder="2"/>
    </xf>
    <xf numFmtId="3" fontId="65"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78" fillId="0" borderId="0" xfId="0" applyFont="1" applyAlignment="1">
      <alignment horizontal="right" vertical="center" readingOrder="2"/>
    </xf>
    <xf numFmtId="0" fontId="3" fillId="0" borderId="1" xfId="0" applyFont="1" applyBorder="1" applyAlignment="1">
      <alignment horizontal="center" vertical="center" wrapText="1" readingOrder="2"/>
    </xf>
    <xf numFmtId="3" fontId="3" fillId="0" borderId="1" xfId="0" applyNumberFormat="1" applyFont="1" applyBorder="1" applyAlignment="1">
      <alignment horizontal="center" vertical="center" wrapText="1" readingOrder="2"/>
    </xf>
    <xf numFmtId="0" fontId="3" fillId="0" borderId="0" xfId="0" applyFont="1" applyAlignment="1">
      <alignment horizontal="right" vertical="center" readingOrder="2"/>
    </xf>
    <xf numFmtId="0" fontId="62" fillId="3"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readingOrder="2"/>
    </xf>
    <xf numFmtId="10" fontId="11" fillId="0" borderId="1" xfId="0" applyNumberFormat="1" applyFont="1" applyBorder="1" applyAlignment="1">
      <alignment horizontal="center" vertical="center" wrapText="1" readingOrder="2"/>
    </xf>
    <xf numFmtId="0" fontId="37" fillId="0" borderId="0" xfId="0" applyFont="1" applyAlignment="1">
      <alignment horizontal="right" vertical="center" readingOrder="2"/>
    </xf>
    <xf numFmtId="0" fontId="32" fillId="0" borderId="0" xfId="0" applyFont="1"/>
    <xf numFmtId="9" fontId="11" fillId="5" borderId="1" xfId="0" applyNumberFormat="1" applyFont="1" applyFill="1" applyBorder="1" applyAlignment="1">
      <alignment horizontal="center" vertical="center" wrapText="1"/>
    </xf>
    <xf numFmtId="3" fontId="65" fillId="6" borderId="1" xfId="0" applyNumberFormat="1" applyFont="1" applyFill="1" applyBorder="1" applyAlignment="1">
      <alignment horizontal="center" vertical="center" wrapText="1"/>
    </xf>
    <xf numFmtId="0" fontId="65" fillId="6" borderId="1" xfId="0" applyFont="1" applyFill="1" applyBorder="1" applyAlignment="1">
      <alignment horizontal="center" vertical="center" wrapText="1"/>
    </xf>
    <xf numFmtId="0" fontId="65" fillId="6" borderId="1" xfId="0" applyFont="1" applyFill="1" applyBorder="1" applyAlignment="1">
      <alignment horizontal="center" vertical="center" wrapText="1" readingOrder="2"/>
    </xf>
    <xf numFmtId="0" fontId="12" fillId="0" borderId="0" xfId="0" applyFont="1" applyAlignment="1">
      <alignment horizontal="right" vertical="top" readingOrder="2"/>
    </xf>
    <xf numFmtId="165" fontId="11" fillId="4" borderId="1" xfId="0" applyNumberFormat="1" applyFont="1" applyFill="1" applyBorder="1" applyAlignment="1">
      <alignment horizontal="center" vertical="center" wrapText="1"/>
    </xf>
    <xf numFmtId="0" fontId="62" fillId="3" borderId="1" xfId="0" applyFont="1" applyFill="1" applyBorder="1" applyAlignment="1">
      <alignment horizontal="center" vertical="center" readingOrder="2"/>
    </xf>
    <xf numFmtId="3" fontId="11" fillId="4" borderId="1" xfId="0" applyNumberFormat="1" applyFont="1" applyFill="1" applyBorder="1" applyAlignment="1">
      <alignment horizontal="center" vertical="center"/>
    </xf>
    <xf numFmtId="3" fontId="11" fillId="6" borderId="1" xfId="0" applyNumberFormat="1" applyFont="1" applyFill="1" applyBorder="1" applyAlignment="1">
      <alignment horizontal="center" vertical="center" readingOrder="2"/>
    </xf>
    <xf numFmtId="3" fontId="88" fillId="4" borderId="1" xfId="0" applyNumberFormat="1" applyFont="1" applyFill="1" applyBorder="1" applyAlignment="1">
      <alignment horizontal="center" vertical="center"/>
    </xf>
    <xf numFmtId="10" fontId="6" fillId="0" borderId="1" xfId="0" applyNumberFormat="1" applyFont="1" applyBorder="1" applyAlignment="1">
      <alignment horizontal="center" vertical="center" readingOrder="1"/>
    </xf>
    <xf numFmtId="0" fontId="6" fillId="0" borderId="1" xfId="0" applyFont="1" applyBorder="1" applyAlignment="1">
      <alignment horizontal="center" vertical="center" readingOrder="1"/>
    </xf>
    <xf numFmtId="0" fontId="8" fillId="3" borderId="1" xfId="0" applyFont="1" applyFill="1" applyBorder="1" applyAlignment="1">
      <alignment vertical="center" readingOrder="2"/>
    </xf>
    <xf numFmtId="0" fontId="22" fillId="3" borderId="1" xfId="0" applyFont="1" applyFill="1" applyBorder="1" applyAlignment="1">
      <alignment vertical="center"/>
    </xf>
    <xf numFmtId="0" fontId="11" fillId="0" borderId="1" xfId="0" applyFont="1" applyBorder="1" applyAlignment="1">
      <alignment vertical="center"/>
    </xf>
    <xf numFmtId="0" fontId="56" fillId="0" borderId="0" xfId="0" applyFont="1" applyAlignment="1">
      <alignment vertical="center" readingOrder="2"/>
    </xf>
    <xf numFmtId="0" fontId="97" fillId="3" borderId="1" xfId="0" applyFont="1" applyFill="1" applyBorder="1" applyAlignment="1">
      <alignment horizontal="center" vertical="center"/>
    </xf>
    <xf numFmtId="4" fontId="11" fillId="0" borderId="1" xfId="0" applyNumberFormat="1" applyFont="1" applyBorder="1" applyAlignment="1">
      <alignment horizontal="center" vertical="center"/>
    </xf>
    <xf numFmtId="0" fontId="6" fillId="0" borderId="0" xfId="0" applyFont="1" applyAlignment="1">
      <alignment horizontal="right" vertical="center" readingOrder="2"/>
    </xf>
    <xf numFmtId="164" fontId="11" fillId="0" borderId="1" xfId="0" applyNumberFormat="1" applyFont="1" applyBorder="1" applyAlignment="1">
      <alignment horizontal="center" vertical="center" wrapText="1"/>
    </xf>
    <xf numFmtId="3" fontId="6" fillId="8" borderId="1" xfId="0" applyNumberFormat="1" applyFont="1" applyFill="1" applyBorder="1" applyAlignment="1">
      <alignment horizontal="center" vertical="center"/>
    </xf>
    <xf numFmtId="0" fontId="6" fillId="8" borderId="1"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5" xfId="0" applyFont="1" applyFill="1" applyBorder="1" applyAlignment="1">
      <alignment horizontal="center" vertical="center" wrapText="1" readingOrder="2"/>
    </xf>
    <xf numFmtId="0" fontId="8" fillId="3" borderId="9" xfId="0" applyFont="1" applyFill="1" applyBorder="1" applyAlignment="1">
      <alignment horizontal="center" vertical="center" readingOrder="2"/>
    </xf>
    <xf numFmtId="0" fontId="8" fillId="3" borderId="3" xfId="0" applyFont="1" applyFill="1" applyBorder="1" applyAlignment="1">
      <alignment horizontal="center" vertical="center" readingOrder="2"/>
    </xf>
    <xf numFmtId="0" fontId="8" fillId="3" borderId="4" xfId="0" applyFont="1" applyFill="1" applyBorder="1" applyAlignment="1">
      <alignment horizontal="center" vertical="center" readingOrder="2"/>
    </xf>
    <xf numFmtId="0" fontId="8" fillId="3" borderId="5" xfId="0" applyFont="1" applyFill="1" applyBorder="1" applyAlignment="1">
      <alignment horizontal="center" vertical="center" readingOrder="2"/>
    </xf>
    <xf numFmtId="0" fontId="8" fillId="3" borderId="4" xfId="0" applyFont="1" applyFill="1" applyBorder="1" applyAlignment="1">
      <alignment horizontal="center" vertical="center" wrapText="1" readingOrder="2"/>
    </xf>
    <xf numFmtId="0" fontId="8" fillId="3" borderId="5" xfId="0" applyFont="1" applyFill="1" applyBorder="1" applyAlignment="1">
      <alignment horizontal="center" vertical="center" wrapText="1" readingOrder="2"/>
    </xf>
    <xf numFmtId="0" fontId="8" fillId="3" borderId="6" xfId="0" applyFont="1" applyFill="1" applyBorder="1" applyAlignment="1">
      <alignment horizontal="center" vertical="center" readingOrder="2"/>
    </xf>
    <xf numFmtId="0" fontId="41" fillId="3" borderId="3" xfId="0" applyFont="1" applyFill="1" applyBorder="1" applyAlignment="1">
      <alignment horizontal="center" vertical="center" wrapText="1" readingOrder="2"/>
    </xf>
    <xf numFmtId="0" fontId="41" fillId="3" borderId="5" xfId="0" applyFont="1" applyFill="1" applyBorder="1" applyAlignment="1">
      <alignment horizontal="center" vertical="center" wrapText="1" readingOrder="2"/>
    </xf>
    <xf numFmtId="0" fontId="22" fillId="3" borderId="6" xfId="0" applyFont="1" applyFill="1" applyBorder="1" applyAlignment="1">
      <alignment horizontal="center" vertical="center" readingOrder="2"/>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wrapText="1" readingOrder="2"/>
    </xf>
    <xf numFmtId="0" fontId="8" fillId="3" borderId="11" xfId="0" applyFont="1" applyFill="1" applyBorder="1" applyAlignment="1">
      <alignment horizontal="center" vertical="center" wrapText="1" readingOrder="2"/>
    </xf>
    <xf numFmtId="0" fontId="8" fillId="3" borderId="12" xfId="0" applyFont="1" applyFill="1" applyBorder="1" applyAlignment="1">
      <alignment horizontal="center" vertical="center" wrapText="1" readingOrder="2"/>
    </xf>
    <xf numFmtId="0" fontId="8" fillId="3" borderId="13" xfId="0" applyFont="1" applyFill="1" applyBorder="1" applyAlignment="1">
      <alignment horizontal="center" vertical="center" wrapText="1" readingOrder="2"/>
    </xf>
    <xf numFmtId="0" fontId="22" fillId="3" borderId="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0" borderId="5" xfId="0" applyFont="1" applyBorder="1" applyAlignment="1">
      <alignment horizontal="center" vertical="center" wrapText="1"/>
    </xf>
    <xf numFmtId="0" fontId="22" fillId="3" borderId="1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64" fillId="3" borderId="3" xfId="0" applyFont="1" applyFill="1" applyBorder="1" applyAlignment="1">
      <alignment horizontal="center" vertical="center" wrapText="1" readingOrder="2"/>
    </xf>
    <xf numFmtId="0" fontId="64" fillId="3" borderId="4" xfId="0" applyFont="1" applyFill="1" applyBorder="1" applyAlignment="1">
      <alignment horizontal="center" vertical="center" wrapText="1" readingOrder="2"/>
    </xf>
    <xf numFmtId="0" fontId="64" fillId="3" borderId="5" xfId="0" applyFont="1" applyFill="1" applyBorder="1" applyAlignment="1">
      <alignment horizontal="center" vertical="center" wrapText="1" readingOrder="2"/>
    </xf>
    <xf numFmtId="0" fontId="98" fillId="0" borderId="0" xfId="0" applyFont="1" applyAlignment="1">
      <alignment horizontal="center" vertical="center"/>
    </xf>
    <xf numFmtId="0" fontId="41" fillId="3" borderId="10" xfId="0" applyFont="1" applyFill="1" applyBorder="1" applyAlignment="1">
      <alignment horizontal="center" vertical="center" wrapText="1" readingOrder="2"/>
    </xf>
    <xf numFmtId="0" fontId="41" fillId="3" borderId="4" xfId="0" applyFont="1" applyFill="1" applyBorder="1" applyAlignment="1">
      <alignment horizontal="center" vertical="center" wrapText="1" readingOrder="2"/>
    </xf>
    <xf numFmtId="3" fontId="11" fillId="5" borderId="1" xfId="0" applyNumberFormat="1" applyFont="1" applyFill="1" applyBorder="1" applyAlignment="1">
      <alignment horizontal="center" vertical="center" wrapText="1" readingOrder="2"/>
    </xf>
    <xf numFmtId="0" fontId="31" fillId="0" borderId="0" xfId="0" applyFont="1" applyAlignment="1">
      <alignment vertical="center" readingOrder="2"/>
    </xf>
    <xf numFmtId="16" fontId="8" fillId="3" borderId="5" xfId="0" applyNumberFormat="1" applyFont="1" applyFill="1" applyBorder="1" applyAlignment="1">
      <alignment horizontal="center" vertical="center" wrapText="1" readingOrder="2"/>
    </xf>
    <xf numFmtId="0" fontId="8" fillId="3" borderId="14" xfId="0" applyFont="1" applyFill="1" applyBorder="1" applyAlignment="1">
      <alignment horizontal="center" vertical="center" wrapText="1" readingOrder="2"/>
    </xf>
    <xf numFmtId="0" fontId="22" fillId="3" borderId="11" xfId="0" applyFont="1" applyFill="1" applyBorder="1" applyAlignment="1">
      <alignment horizontal="center" vertical="center" wrapText="1" readingOrder="2"/>
    </xf>
    <xf numFmtId="0" fontId="22" fillId="3" borderId="2" xfId="0" applyFont="1" applyFill="1" applyBorder="1" applyAlignment="1">
      <alignment horizontal="center" vertical="center" wrapText="1" readingOrder="2"/>
    </xf>
    <xf numFmtId="0" fontId="22" fillId="3" borderId="13" xfId="0" applyFont="1" applyFill="1" applyBorder="1" applyAlignment="1">
      <alignment horizontal="center" vertical="center" wrapText="1" readingOrder="2"/>
    </xf>
    <xf numFmtId="3" fontId="11" fillId="0" borderId="5" xfId="0" applyNumberFormat="1" applyFont="1" applyBorder="1" applyAlignment="1">
      <alignment horizontal="center" vertical="center" wrapText="1"/>
    </xf>
    <xf numFmtId="0" fontId="8" fillId="3" borderId="9" xfId="0" applyFont="1" applyFill="1" applyBorder="1" applyAlignment="1">
      <alignment horizontal="center" vertical="center"/>
    </xf>
    <xf numFmtId="3" fontId="6" fillId="0" borderId="5" xfId="0" applyNumberFormat="1" applyFont="1" applyBorder="1" applyAlignment="1">
      <alignment horizontal="center" vertical="center"/>
    </xf>
    <xf numFmtId="0" fontId="6" fillId="0" borderId="5" xfId="0" applyFont="1" applyBorder="1" applyAlignment="1">
      <alignment horizontal="center" vertical="center"/>
    </xf>
    <xf numFmtId="3" fontId="6" fillId="8" borderId="5" xfId="0" applyNumberFormat="1" applyFont="1" applyFill="1" applyBorder="1" applyAlignment="1">
      <alignment horizontal="center" vertical="center"/>
    </xf>
    <xf numFmtId="3" fontId="11" fillId="0" borderId="5" xfId="0" applyNumberFormat="1" applyFont="1" applyBorder="1" applyAlignment="1">
      <alignment horizontal="center" vertical="center" readingOrder="2"/>
    </xf>
    <xf numFmtId="0" fontId="8" fillId="3" borderId="2" xfId="0" applyFont="1" applyFill="1" applyBorder="1" applyAlignment="1">
      <alignment horizontal="center" vertical="center" wrapText="1" readingOrder="2"/>
    </xf>
    <xf numFmtId="0" fontId="22" fillId="3" borderId="11" xfId="0" applyFont="1" applyFill="1" applyBorder="1" applyAlignment="1">
      <alignment horizontal="center" vertical="center" readingOrder="2"/>
    </xf>
    <xf numFmtId="0" fontId="22" fillId="3" borderId="5" xfId="0" applyFont="1" applyFill="1" applyBorder="1" applyAlignment="1">
      <alignment horizontal="center" vertical="center" readingOrder="2"/>
    </xf>
    <xf numFmtId="3" fontId="6" fillId="0" borderId="5" xfId="0" applyNumberFormat="1" applyFont="1" applyBorder="1" applyAlignment="1">
      <alignment horizontal="center" vertical="center" wrapText="1"/>
    </xf>
    <xf numFmtId="0" fontId="8" fillId="3" borderId="6" xfId="0" applyFont="1" applyFill="1" applyBorder="1" applyAlignment="1">
      <alignment horizontal="center" vertical="center"/>
    </xf>
    <xf numFmtId="0" fontId="64" fillId="3" borderId="3" xfId="0" applyFont="1" applyFill="1" applyBorder="1" applyAlignment="1">
      <alignment horizontal="center" vertical="center" readingOrder="2"/>
    </xf>
    <xf numFmtId="0" fontId="73" fillId="3" borderId="5" xfId="0" applyFont="1" applyFill="1" applyBorder="1" applyAlignment="1">
      <alignment horizontal="center" vertical="center" readingOrder="2"/>
    </xf>
    <xf numFmtId="0" fontId="11" fillId="0" borderId="5" xfId="0" applyFont="1" applyBorder="1" applyAlignment="1">
      <alignment horizontal="center" vertical="center" wrapText="1"/>
    </xf>
    <xf numFmtId="0" fontId="6" fillId="0" borderId="5" xfId="0" applyFont="1" applyBorder="1" applyAlignment="1">
      <alignment horizontal="center" vertical="center" wrapText="1" readingOrder="2"/>
    </xf>
    <xf numFmtId="0" fontId="32" fillId="0" borderId="0" xfId="0" applyFont="1" applyAlignment="1">
      <alignment horizontal="left" vertical="center"/>
    </xf>
    <xf numFmtId="0" fontId="32" fillId="0" borderId="14" xfId="0" applyFont="1" applyBorder="1"/>
    <xf numFmtId="3" fontId="6" fillId="0" borderId="3" xfId="0" applyNumberFormat="1" applyFont="1" applyBorder="1" applyAlignment="1">
      <alignment horizontal="center" vertical="center"/>
    </xf>
    <xf numFmtId="3" fontId="6" fillId="0" borderId="8" xfId="0" applyNumberFormat="1" applyFont="1" applyBorder="1" applyAlignment="1">
      <alignment horizontal="center" vertical="center"/>
    </xf>
    <xf numFmtId="0" fontId="32" fillId="0" borderId="0" xfId="0" applyFont="1" applyAlignment="1">
      <alignment horizontal="left" vertical="center" readingOrder="2"/>
    </xf>
    <xf numFmtId="0" fontId="0" fillId="0" borderId="0" xfId="0" applyAlignment="1">
      <alignment horizontal="left"/>
    </xf>
    <xf numFmtId="0" fontId="32" fillId="0" borderId="0" xfId="0" applyFont="1" applyAlignment="1">
      <alignment horizontal="left"/>
    </xf>
    <xf numFmtId="0" fontId="0" fillId="0" borderId="0" xfId="0" applyAlignment="1">
      <alignment horizontal="left" vertical="center"/>
    </xf>
    <xf numFmtId="0" fontId="12" fillId="0" borderId="0" xfId="0" applyFont="1" applyAlignment="1">
      <alignment vertical="center" wrapText="1" readingOrder="2"/>
    </xf>
    <xf numFmtId="0" fontId="32" fillId="0" borderId="0" xfId="0" applyFont="1" applyAlignment="1">
      <alignment vertical="center" wrapText="1"/>
    </xf>
    <xf numFmtId="0" fontId="32" fillId="0" borderId="0" xfId="0" applyFont="1" applyAlignment="1">
      <alignment horizontal="left" vertical="center" indent="1" readingOrder="2"/>
    </xf>
    <xf numFmtId="0" fontId="28" fillId="0" borderId="0" xfId="0" applyFont="1" applyAlignment="1">
      <alignment horizontal="left" vertical="center" indent="1"/>
    </xf>
    <xf numFmtId="0" fontId="32" fillId="0" borderId="0" xfId="0" applyFont="1" applyAlignment="1">
      <alignment horizontal="left" vertical="center" readingOrder="1"/>
    </xf>
    <xf numFmtId="0" fontId="11" fillId="0" borderId="5" xfId="0" applyFont="1" applyBorder="1" applyAlignment="1">
      <alignment horizontal="center" vertical="center" wrapText="1" readingOrder="2"/>
    </xf>
    <xf numFmtId="0" fontId="32" fillId="0" borderId="0" xfId="0" applyFont="1" applyAlignment="1">
      <alignment horizontal="right"/>
    </xf>
    <xf numFmtId="0" fontId="86" fillId="0" borderId="0" xfId="0" applyFont="1" applyAlignment="1">
      <alignment horizontal="right" vertical="center"/>
    </xf>
    <xf numFmtId="49" fontId="8" fillId="3" borderId="11" xfId="0" applyNumberFormat="1" applyFont="1" applyFill="1" applyBorder="1" applyAlignment="1">
      <alignment horizontal="center" vertical="center" wrapText="1"/>
    </xf>
    <xf numFmtId="0" fontId="53" fillId="0" borderId="0" xfId="0" applyFont="1" applyAlignment="1">
      <alignment horizontal="right" vertical="center"/>
    </xf>
    <xf numFmtId="0" fontId="39" fillId="0" borderId="0" xfId="0" applyFont="1" applyAlignment="1">
      <alignment horizontal="right" vertical="center"/>
    </xf>
    <xf numFmtId="0" fontId="41" fillId="3" borderId="12" xfId="0" applyFont="1" applyFill="1" applyBorder="1" applyAlignment="1">
      <alignment horizontal="center" vertical="center" wrapText="1" readingOrder="2"/>
    </xf>
    <xf numFmtId="0" fontId="41" fillId="3" borderId="9" xfId="0" applyFont="1" applyFill="1" applyBorder="1" applyAlignment="1">
      <alignment horizontal="center" vertical="center" readingOrder="2"/>
    </xf>
    <xf numFmtId="3" fontId="57" fillId="0" borderId="5" xfId="0" applyNumberFormat="1" applyFont="1" applyBorder="1" applyAlignment="1">
      <alignment horizontal="center" vertical="center" readingOrder="2"/>
    </xf>
    <xf numFmtId="0" fontId="57" fillId="0" borderId="5" xfId="0" applyFont="1" applyBorder="1" applyAlignment="1">
      <alignment horizontal="center" vertical="center" wrapText="1" readingOrder="2"/>
    </xf>
    <xf numFmtId="0" fontId="51" fillId="0" borderId="0" xfId="0" applyFont="1" applyAlignment="1">
      <alignment horizontal="left" vertical="center"/>
    </xf>
    <xf numFmtId="0" fontId="92" fillId="3" borderId="9" xfId="0" applyFont="1" applyFill="1" applyBorder="1" applyAlignment="1">
      <alignment horizontal="center" vertical="center" wrapText="1" readingOrder="2"/>
    </xf>
    <xf numFmtId="0" fontId="92" fillId="3" borderId="3" xfId="0" applyFont="1" applyFill="1" applyBorder="1" applyAlignment="1">
      <alignment horizontal="center" vertical="center" wrapText="1" readingOrder="2"/>
    </xf>
    <xf numFmtId="0" fontId="92" fillId="3" borderId="12" xfId="0" applyFont="1" applyFill="1" applyBorder="1" applyAlignment="1">
      <alignment horizontal="center" vertical="center" wrapText="1" readingOrder="2"/>
    </xf>
    <xf numFmtId="0" fontId="11" fillId="4" borderId="5" xfId="0" applyFont="1" applyFill="1" applyBorder="1" applyAlignment="1">
      <alignment horizontal="center" vertical="center" wrapText="1" readingOrder="2"/>
    </xf>
    <xf numFmtId="0" fontId="64" fillId="3" borderId="13" xfId="0" applyFont="1" applyFill="1" applyBorder="1" applyAlignment="1">
      <alignment horizontal="center" vertical="center" wrapText="1" readingOrder="2"/>
    </xf>
    <xf numFmtId="0" fontId="3" fillId="0" borderId="5" xfId="0" applyFont="1" applyBorder="1" applyAlignment="1">
      <alignment horizontal="center" vertical="center" wrapText="1" readingOrder="2"/>
    </xf>
    <xf numFmtId="0" fontId="100" fillId="0" borderId="0" xfId="0" applyFont="1" applyAlignment="1">
      <alignment horizontal="left"/>
    </xf>
    <xf numFmtId="3" fontId="11" fillId="0" borderId="5" xfId="0" applyNumberFormat="1" applyFont="1" applyBorder="1" applyAlignment="1">
      <alignment horizontal="center" vertical="center" wrapText="1" readingOrder="2"/>
    </xf>
    <xf numFmtId="0" fontId="37" fillId="0" borderId="0" xfId="0" applyFont="1" applyAlignment="1">
      <alignment horizontal="left" vertical="center"/>
    </xf>
    <xf numFmtId="0" fontId="12" fillId="0" borderId="0" xfId="0" applyFont="1" applyAlignment="1">
      <alignment horizontal="right" vertical="top"/>
    </xf>
    <xf numFmtId="0" fontId="32" fillId="0" borderId="0" xfId="0" applyFont="1" applyAlignment="1">
      <alignment horizontal="left" vertical="top"/>
    </xf>
    <xf numFmtId="4" fontId="11" fillId="0" borderId="5" xfId="0" applyNumberFormat="1" applyFont="1" applyBorder="1" applyAlignment="1">
      <alignment horizontal="center" vertical="center" wrapText="1"/>
    </xf>
    <xf numFmtId="3" fontId="6" fillId="0" borderId="5" xfId="0" applyNumberFormat="1" applyFont="1" applyBorder="1" applyAlignment="1">
      <alignment horizontal="center" vertical="center" readingOrder="2"/>
    </xf>
    <xf numFmtId="0" fontId="1" fillId="0" borderId="0" xfId="0" applyFont="1" applyAlignment="1">
      <alignment vertical="center"/>
    </xf>
    <xf numFmtId="0" fontId="11" fillId="0" borderId="5" xfId="0" applyFont="1" applyBorder="1" applyAlignment="1">
      <alignment horizontal="center" vertical="center"/>
    </xf>
    <xf numFmtId="3" fontId="11" fillId="0" borderId="5" xfId="0" applyNumberFormat="1" applyFont="1" applyBorder="1" applyAlignment="1">
      <alignment horizontal="center" vertical="center"/>
    </xf>
    <xf numFmtId="3" fontId="6" fillId="0" borderId="5" xfId="0" applyNumberFormat="1" applyFont="1" applyBorder="1" applyAlignment="1">
      <alignment horizontal="center" vertical="center" wrapText="1" readingOrder="2"/>
    </xf>
    <xf numFmtId="0" fontId="32" fillId="0" borderId="14" xfId="0" applyFont="1" applyBorder="1" applyAlignment="1">
      <alignment vertical="center"/>
    </xf>
    <xf numFmtId="0" fontId="32" fillId="0" borderId="14" xfId="0" applyFont="1" applyBorder="1" applyAlignment="1">
      <alignment horizontal="right" vertical="center"/>
    </xf>
    <xf numFmtId="0" fontId="34" fillId="0" borderId="0" xfId="0" applyFont="1" applyAlignment="1">
      <alignment vertical="center" wrapText="1" readingOrder="2"/>
    </xf>
    <xf numFmtId="0" fontId="48" fillId="0" borderId="0" xfId="0" applyFont="1" applyAlignment="1">
      <alignment horizontal="left" vertical="center" readingOrder="2"/>
    </xf>
    <xf numFmtId="0" fontId="48" fillId="0" borderId="0" xfId="0" applyFont="1" applyAlignment="1">
      <alignment vertical="center" readingOrder="2"/>
    </xf>
    <xf numFmtId="0" fontId="27" fillId="0" borderId="0" xfId="0" applyFont="1" applyAlignment="1">
      <alignment horizontal="left" vertical="center" readingOrder="2"/>
    </xf>
    <xf numFmtId="0" fontId="63" fillId="0" borderId="0" xfId="0" applyFont="1" applyAlignment="1">
      <alignment horizontal="left" vertical="center" readingOrder="2"/>
    </xf>
    <xf numFmtId="0" fontId="68" fillId="0" borderId="0" xfId="0" applyFont="1" applyAlignment="1">
      <alignment horizontal="left" vertical="center"/>
    </xf>
    <xf numFmtId="0" fontId="56" fillId="0" borderId="2" xfId="0" applyFont="1" applyBorder="1" applyAlignment="1">
      <alignment horizontal="center" vertical="center"/>
    </xf>
    <xf numFmtId="0" fontId="55" fillId="0" borderId="0" xfId="0" applyFont="1" applyAlignment="1">
      <alignment horizontal="center" vertical="center"/>
    </xf>
    <xf numFmtId="0" fontId="47" fillId="0" borderId="0" xfId="0" applyFont="1" applyAlignment="1">
      <alignment horizontal="center" vertical="center" readingOrder="2"/>
    </xf>
    <xf numFmtId="0" fontId="64" fillId="3" borderId="3" xfId="0" applyFont="1" applyFill="1" applyBorder="1" applyAlignment="1">
      <alignment horizontal="center" vertical="center" wrapText="1"/>
    </xf>
    <xf numFmtId="0" fontId="64"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0" borderId="0" xfId="0" applyFont="1" applyAlignment="1">
      <alignment horizontal="center" vertical="center" readingOrder="2"/>
    </xf>
    <xf numFmtId="0" fontId="20" fillId="0" borderId="0" xfId="0" applyFont="1" applyAlignment="1">
      <alignment horizontal="center" vertical="center"/>
    </xf>
    <xf numFmtId="0" fontId="32" fillId="0" borderId="0" xfId="0" applyFont="1" applyAlignment="1">
      <alignment horizontal="left" vertical="center" wrapText="1" readingOrder="1"/>
    </xf>
    <xf numFmtId="0" fontId="7" fillId="0" borderId="0" xfId="0" applyFont="1" applyAlignment="1">
      <alignment horizontal="center" vertical="center" wrapText="1" readingOrder="2"/>
    </xf>
    <xf numFmtId="0" fontId="20" fillId="0" borderId="0" xfId="0" applyFont="1" applyAlignment="1">
      <alignment horizontal="center" vertical="center" wrapText="1" readingOrder="2"/>
    </xf>
    <xf numFmtId="0" fontId="20" fillId="0" borderId="2" xfId="0" applyFont="1" applyBorder="1" applyAlignment="1">
      <alignment horizontal="center" vertical="center"/>
    </xf>
    <xf numFmtId="0" fontId="20" fillId="0" borderId="2" xfId="0" applyFont="1" applyBorder="1" applyAlignment="1">
      <alignment horizontal="center" vertical="center" readingOrder="2"/>
    </xf>
    <xf numFmtId="0" fontId="31" fillId="0" borderId="0" xfId="0" applyFont="1" applyAlignment="1">
      <alignment horizontal="center" vertical="center" readingOrder="2"/>
    </xf>
    <xf numFmtId="0" fontId="3" fillId="0" borderId="1" xfId="0" applyFont="1" applyBorder="1" applyAlignment="1">
      <alignment horizontal="center" vertical="center" wrapText="1" readingOrder="2"/>
    </xf>
    <xf numFmtId="3" fontId="3" fillId="0" borderId="1" xfId="0" applyNumberFormat="1" applyFont="1" applyBorder="1" applyAlignment="1">
      <alignment horizontal="center" vertical="center" wrapText="1" readingOrder="2"/>
    </xf>
    <xf numFmtId="0" fontId="8" fillId="3" borderId="8" xfId="0" applyFont="1" applyFill="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20" fillId="0" borderId="2" xfId="0" applyFont="1" applyBorder="1" applyAlignment="1">
      <alignment horizontal="center" vertical="center" wrapText="1" readingOrder="2"/>
    </xf>
    <xf numFmtId="0" fontId="8" fillId="3" borderId="4" xfId="0" applyFont="1" applyFill="1" applyBorder="1" applyAlignment="1">
      <alignment horizontal="center" vertical="center" wrapText="1" readingOrder="2"/>
    </xf>
    <xf numFmtId="0" fontId="8" fillId="3" borderId="5" xfId="0" applyFont="1" applyFill="1" applyBorder="1" applyAlignment="1">
      <alignment horizontal="center" vertical="center" wrapText="1" readingOrder="2"/>
    </xf>
    <xf numFmtId="0" fontId="8" fillId="3" borderId="3" xfId="0" applyFont="1" applyFill="1" applyBorder="1" applyAlignment="1">
      <alignment horizontal="center" vertical="center" wrapText="1" readingOrder="2"/>
    </xf>
    <xf numFmtId="0" fontId="20" fillId="0" borderId="0" xfId="0" applyFont="1" applyAlignment="1">
      <alignment horizontal="center" vertical="center" readingOrder="2"/>
    </xf>
    <xf numFmtId="0" fontId="22" fillId="3" borderId="10" xfId="0" applyFont="1" applyFill="1" applyBorder="1" applyAlignment="1">
      <alignment horizontal="center" vertical="top" wrapText="1" readingOrder="2"/>
    </xf>
    <xf numFmtId="0" fontId="22" fillId="3" borderId="11" xfId="0" applyFont="1" applyFill="1" applyBorder="1" applyAlignment="1">
      <alignment horizontal="center" vertical="top" wrapText="1" readingOrder="2"/>
    </xf>
    <xf numFmtId="0" fontId="22" fillId="3" borderId="4" xfId="0" applyFont="1" applyFill="1" applyBorder="1" applyAlignment="1">
      <alignment horizontal="center" vertical="top" wrapText="1" readingOrder="2"/>
    </xf>
    <xf numFmtId="0" fontId="22" fillId="3" borderId="5" xfId="0" applyFont="1" applyFill="1" applyBorder="1" applyAlignment="1">
      <alignment horizontal="center" vertical="top" wrapText="1" readingOrder="2"/>
    </xf>
    <xf numFmtId="0" fontId="8" fillId="3" borderId="3" xfId="0" applyFont="1" applyFill="1" applyBorder="1" applyAlignment="1">
      <alignment horizontal="center" wrapText="1" readingOrder="2"/>
    </xf>
    <xf numFmtId="0" fontId="8" fillId="3" borderId="4" xfId="0" applyFont="1" applyFill="1" applyBorder="1" applyAlignment="1">
      <alignment horizontal="center" wrapText="1" readingOrder="2"/>
    </xf>
    <xf numFmtId="0" fontId="8" fillId="3" borderId="9" xfId="0" applyFont="1" applyFill="1" applyBorder="1" applyAlignment="1">
      <alignment horizontal="center" wrapText="1" readingOrder="2"/>
    </xf>
    <xf numFmtId="0" fontId="8" fillId="3" borderId="10" xfId="0" applyFont="1" applyFill="1" applyBorder="1" applyAlignment="1">
      <alignment horizontal="center" wrapText="1" readingOrder="2"/>
    </xf>
    <xf numFmtId="0" fontId="22" fillId="3" borderId="0" xfId="0" applyFont="1" applyFill="1" applyAlignment="1">
      <alignment horizontal="center" vertical="center" wrapText="1" readingOrder="2"/>
    </xf>
    <xf numFmtId="0" fontId="22" fillId="3" borderId="2" xfId="0" applyFont="1" applyFill="1" applyBorder="1" applyAlignment="1">
      <alignment horizontal="center" vertical="center" wrapText="1" readingOrder="2"/>
    </xf>
    <xf numFmtId="0" fontId="8" fillId="3" borderId="9" xfId="0" applyFont="1" applyFill="1" applyBorder="1" applyAlignment="1">
      <alignment horizontal="center" vertical="center" wrapText="1" readingOrder="2"/>
    </xf>
    <xf numFmtId="0" fontId="8" fillId="3" borderId="14" xfId="0" applyFont="1" applyFill="1" applyBorder="1" applyAlignment="1">
      <alignment horizontal="center" vertical="center" wrapText="1" readingOrder="2"/>
    </xf>
    <xf numFmtId="0" fontId="8" fillId="3" borderId="12" xfId="0" applyFont="1" applyFill="1" applyBorder="1" applyAlignment="1">
      <alignment horizontal="center" vertical="center" wrapText="1" readingOrder="2"/>
    </xf>
    <xf numFmtId="0" fontId="22" fillId="3" borderId="11" xfId="0" applyFont="1" applyFill="1" applyBorder="1" applyAlignment="1">
      <alignment horizontal="center" vertical="center" wrapText="1" readingOrder="2"/>
    </xf>
    <xf numFmtId="0" fontId="22" fillId="3" borderId="13" xfId="0" applyFont="1" applyFill="1" applyBorder="1" applyAlignment="1">
      <alignment horizontal="center" vertical="center" wrapText="1" readingOrder="2"/>
    </xf>
    <xf numFmtId="0" fontId="22" fillId="3" borderId="4" xfId="0" applyFont="1" applyFill="1" applyBorder="1" applyAlignment="1">
      <alignment horizontal="center" vertical="center" wrapText="1" readingOrder="2"/>
    </xf>
    <xf numFmtId="0" fontId="22" fillId="3" borderId="5" xfId="0" applyFont="1" applyFill="1" applyBorder="1" applyAlignment="1">
      <alignment horizontal="center" vertical="center" wrapText="1" readingOrder="2"/>
    </xf>
    <xf numFmtId="0" fontId="7" fillId="0" borderId="0" xfId="0" applyFont="1" applyAlignment="1">
      <alignment horizontal="center" vertical="center"/>
    </xf>
    <xf numFmtId="0" fontId="22" fillId="3" borderId="6" xfId="0" applyFont="1" applyFill="1" applyBorder="1" applyAlignment="1">
      <alignment horizontal="center" vertical="center" wrapText="1" readingOrder="2"/>
    </xf>
    <xf numFmtId="0" fontId="22" fillId="3" borderId="1" xfId="0" applyFont="1" applyFill="1" applyBorder="1" applyAlignment="1">
      <alignment horizontal="center" vertical="center" wrapText="1" readingOrder="2"/>
    </xf>
    <xf numFmtId="0" fontId="22" fillId="3" borderId="8" xfId="0" applyFont="1" applyFill="1" applyBorder="1" applyAlignment="1">
      <alignment horizontal="center" vertical="center" wrapText="1" readingOrder="2"/>
    </xf>
    <xf numFmtId="0" fontId="9" fillId="0" borderId="0" xfId="0" applyFont="1" applyAlignment="1">
      <alignment horizontal="center" vertical="center" readingOrder="2"/>
    </xf>
    <xf numFmtId="0" fontId="20" fillId="0" borderId="0" xfId="0" applyFont="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10" xfId="0" applyFont="1" applyFill="1" applyBorder="1" applyAlignment="1">
      <alignment horizontal="center" vertical="center" wrapText="1"/>
    </xf>
    <xf numFmtId="0" fontId="41" fillId="3" borderId="14" xfId="0" applyFont="1" applyFill="1" applyBorder="1" applyAlignment="1">
      <alignment horizontal="center" vertical="center" wrapText="1" readingOrder="2"/>
    </xf>
    <xf numFmtId="0" fontId="41" fillId="3" borderId="12" xfId="0" applyFont="1" applyFill="1" applyBorder="1" applyAlignment="1">
      <alignment horizontal="center" vertical="center" wrapText="1" readingOrder="2"/>
    </xf>
    <xf numFmtId="0" fontId="41" fillId="3" borderId="9" xfId="0" applyFont="1" applyFill="1" applyBorder="1" applyAlignment="1">
      <alignment horizontal="center" vertical="center" wrapText="1" readingOrder="2"/>
    </xf>
    <xf numFmtId="0" fontId="22" fillId="3" borderId="10" xfId="0" applyFont="1" applyFill="1" applyBorder="1" applyAlignment="1">
      <alignment horizontal="center" vertical="center" wrapText="1" readingOrder="2"/>
    </xf>
    <xf numFmtId="0" fontId="15" fillId="0" borderId="0" xfId="0" applyFont="1" applyAlignment="1">
      <alignment vertical="center" wrapText="1"/>
    </xf>
    <xf numFmtId="164" fontId="57" fillId="0" borderId="5" xfId="0" applyNumberFormat="1" applyFont="1" applyBorder="1" applyAlignment="1">
      <alignment horizontal="center" vertical="center" wrapText="1" readingOrder="2"/>
    </xf>
    <xf numFmtId="164" fontId="57" fillId="0" borderId="1" xfId="0" applyNumberFormat="1" applyFont="1" applyBorder="1" applyAlignment="1">
      <alignment horizontal="center" vertical="center" wrapText="1" readingOrder="2"/>
    </xf>
    <xf numFmtId="0" fontId="92" fillId="3" borderId="3" xfId="0" applyFont="1" applyFill="1" applyBorder="1" applyAlignment="1">
      <alignment horizontal="center" wrapText="1" readingOrder="2"/>
    </xf>
    <xf numFmtId="0" fontId="92" fillId="3" borderId="4" xfId="0" applyFont="1" applyFill="1" applyBorder="1" applyAlignment="1">
      <alignment horizontal="center" wrapText="1" readingOrder="2"/>
    </xf>
    <xf numFmtId="0" fontId="92" fillId="3" borderId="9" xfId="0" applyFont="1" applyFill="1" applyBorder="1" applyAlignment="1">
      <alignment horizontal="center" wrapText="1" readingOrder="2"/>
    </xf>
    <xf numFmtId="0" fontId="92" fillId="3" borderId="10" xfId="0" applyFont="1" applyFill="1" applyBorder="1" applyAlignment="1">
      <alignment horizontal="center" wrapText="1" readingOrder="2"/>
    </xf>
    <xf numFmtId="0" fontId="8" fillId="3" borderId="4" xfId="0" applyFont="1" applyFill="1" applyBorder="1" applyAlignment="1">
      <alignment horizontal="center" vertical="center" wrapText="1"/>
    </xf>
    <xf numFmtId="0" fontId="41" fillId="3" borderId="1" xfId="0" applyFont="1" applyFill="1" applyBorder="1" applyAlignment="1">
      <alignment horizontal="center" vertical="center" wrapText="1" readingOrder="2"/>
    </xf>
    <xf numFmtId="0" fontId="41" fillId="3" borderId="1" xfId="0" applyFont="1" applyFill="1" applyBorder="1" applyAlignment="1">
      <alignment horizontal="center" vertical="center" wrapText="1"/>
    </xf>
    <xf numFmtId="0" fontId="41" fillId="3" borderId="3" xfId="0" applyFont="1" applyFill="1" applyBorder="1" applyAlignment="1">
      <alignment horizontal="center" wrapText="1" readingOrder="2"/>
    </xf>
    <xf numFmtId="0" fontId="41" fillId="3" borderId="4" xfId="0" applyFont="1" applyFill="1" applyBorder="1" applyAlignment="1">
      <alignment horizontal="center" wrapText="1" readingOrder="2"/>
    </xf>
    <xf numFmtId="0" fontId="41" fillId="3" borderId="9" xfId="0" applyFont="1" applyFill="1" applyBorder="1" applyAlignment="1">
      <alignment horizontal="center" wrapText="1" readingOrder="2"/>
    </xf>
    <xf numFmtId="0" fontId="41" fillId="3" borderId="10" xfId="0" applyFont="1" applyFill="1" applyBorder="1" applyAlignment="1">
      <alignment horizontal="center" wrapText="1" readingOrder="2"/>
    </xf>
    <xf numFmtId="0" fontId="41" fillId="3" borderId="3" xfId="0" applyFont="1" applyFill="1" applyBorder="1" applyAlignment="1">
      <alignment horizontal="center" vertical="center" wrapText="1" readingOrder="2"/>
    </xf>
    <xf numFmtId="0" fontId="41" fillId="3" borderId="4" xfId="0" applyFont="1" applyFill="1" applyBorder="1" applyAlignment="1">
      <alignment horizontal="center" vertical="center" wrapText="1" readingOrder="2"/>
    </xf>
    <xf numFmtId="0" fontId="7" fillId="0" borderId="0" xfId="0" applyFont="1" applyAlignment="1">
      <alignment horizontal="center" vertical="center" wrapText="1"/>
    </xf>
    <xf numFmtId="0" fontId="41" fillId="3" borderId="10" xfId="0" applyFont="1" applyFill="1" applyBorder="1" applyAlignment="1">
      <alignment horizontal="center" vertical="center" wrapText="1" readingOrder="2"/>
    </xf>
    <xf numFmtId="0" fontId="41" fillId="3" borderId="11" xfId="0" applyFont="1" applyFill="1" applyBorder="1" applyAlignment="1">
      <alignment horizontal="center" vertical="center" wrapText="1" readingOrder="2"/>
    </xf>
    <xf numFmtId="0" fontId="41" fillId="3" borderId="16" xfId="0" applyFont="1" applyFill="1" applyBorder="1" applyAlignment="1">
      <alignment horizontal="center" vertical="center" wrapText="1" readingOrder="2"/>
    </xf>
    <xf numFmtId="0" fontId="41" fillId="3" borderId="6" xfId="0" applyFont="1" applyFill="1" applyBorder="1" applyAlignment="1">
      <alignment horizontal="center" vertical="center" wrapText="1" readingOrder="2"/>
    </xf>
    <xf numFmtId="0" fontId="22" fillId="3" borderId="16" xfId="0" applyFont="1" applyFill="1" applyBorder="1" applyAlignment="1">
      <alignment horizontal="center" vertical="center" wrapText="1" readingOrder="2"/>
    </xf>
    <xf numFmtId="0" fontId="74" fillId="3" borderId="14" xfId="0" applyFont="1" applyFill="1" applyBorder="1" applyAlignment="1">
      <alignment horizontal="center" vertical="center" wrapText="1" readingOrder="2"/>
    </xf>
    <xf numFmtId="0" fontId="74" fillId="3" borderId="12" xfId="0" applyFont="1" applyFill="1" applyBorder="1" applyAlignment="1">
      <alignment horizontal="center" vertical="center" wrapText="1" readingOrder="2"/>
    </xf>
    <xf numFmtId="0" fontId="74" fillId="3" borderId="1" xfId="0" applyFont="1" applyFill="1" applyBorder="1" applyAlignment="1">
      <alignment horizontal="center" vertical="center" wrapText="1" readingOrder="2"/>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8" fillId="3" borderId="10" xfId="0" applyFont="1" applyFill="1" applyBorder="1" applyAlignment="1">
      <alignment horizontal="center" vertical="center" wrapText="1" readingOrder="2"/>
    </xf>
    <xf numFmtId="0" fontId="47" fillId="0" borderId="0" xfId="0" applyFont="1" applyAlignment="1">
      <alignment horizontal="center" vertical="center" wrapText="1"/>
    </xf>
    <xf numFmtId="0" fontId="47" fillId="0" borderId="0" xfId="0" applyFont="1" applyAlignment="1">
      <alignment horizontal="center" vertical="center"/>
    </xf>
    <xf numFmtId="0" fontId="9" fillId="0" borderId="0" xfId="0" applyFont="1" applyAlignment="1">
      <alignment horizontal="center" vertical="center"/>
    </xf>
    <xf numFmtId="0" fontId="71" fillId="0" borderId="0" xfId="0" applyFont="1" applyAlignment="1">
      <alignment horizontal="center" vertical="center"/>
    </xf>
    <xf numFmtId="0" fontId="11" fillId="0" borderId="1" xfId="0" applyFont="1" applyBorder="1" applyAlignment="1">
      <alignment horizontal="center" vertical="center" wrapText="1" readingOrder="2"/>
    </xf>
    <xf numFmtId="0" fontId="11"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8" fillId="0" borderId="0" xfId="0" applyFont="1" applyAlignment="1">
      <alignment horizontal="center" vertical="center"/>
    </xf>
    <xf numFmtId="0" fontId="8" fillId="3" borderId="15" xfId="0" applyFont="1" applyFill="1" applyBorder="1" applyAlignment="1">
      <alignment horizontal="center" vertical="center" wrapText="1"/>
    </xf>
    <xf numFmtId="0" fontId="6" fillId="0" borderId="1" xfId="0" applyFont="1" applyBorder="1" applyAlignment="1">
      <alignment horizontal="center" vertical="center" wrapText="1"/>
    </xf>
    <xf numFmtId="0" fontId="31" fillId="0" borderId="0" xfId="0" applyFont="1" applyAlignment="1">
      <alignment horizontal="center" vertical="center" readingOrder="1"/>
    </xf>
    <xf numFmtId="0" fontId="20" fillId="0" borderId="0" xfId="0" applyFont="1" applyAlignment="1">
      <alignment horizontal="center" wrapText="1" readingOrder="1"/>
    </xf>
    <xf numFmtId="0" fontId="20" fillId="0" borderId="2" xfId="0" applyFont="1" applyBorder="1" applyAlignment="1">
      <alignment horizontal="center" wrapText="1" readingOrder="1"/>
    </xf>
    <xf numFmtId="0" fontId="8" fillId="3" borderId="16" xfId="0" applyFont="1" applyFill="1" applyBorder="1" applyAlignment="1">
      <alignment horizontal="center" vertical="center" wrapText="1" readingOrder="2"/>
    </xf>
    <xf numFmtId="0" fontId="8" fillId="3" borderId="0" xfId="0" applyFont="1" applyFill="1" applyAlignment="1">
      <alignment horizontal="center" vertical="center" wrapText="1" readingOrder="2"/>
    </xf>
    <xf numFmtId="0" fontId="8" fillId="3" borderId="11" xfId="0" applyFont="1" applyFill="1" applyBorder="1" applyAlignment="1">
      <alignment horizontal="center" vertical="center" wrapText="1" readingOrder="2"/>
    </xf>
    <xf numFmtId="0" fontId="23" fillId="3" borderId="9"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11" fillId="5" borderId="1" xfId="0" applyFont="1" applyFill="1" applyBorder="1" applyAlignment="1">
      <alignment horizontal="center" vertical="center" wrapText="1" readingOrder="2"/>
    </xf>
    <xf numFmtId="0" fontId="8" fillId="3" borderId="6" xfId="0" applyFont="1" applyFill="1" applyBorder="1" applyAlignment="1">
      <alignment horizontal="center" vertical="center" wrapText="1" readingOrder="2"/>
    </xf>
    <xf numFmtId="0" fontId="25" fillId="3" borderId="10" xfId="0" applyFont="1" applyFill="1" applyBorder="1" applyAlignment="1">
      <alignment horizontal="center" vertical="center" wrapText="1" readingOrder="2"/>
    </xf>
    <xf numFmtId="0" fontId="25" fillId="3" borderId="0" xfId="0" applyFont="1" applyFill="1" applyAlignment="1">
      <alignment horizontal="center" vertical="center" wrapText="1" readingOrder="2"/>
    </xf>
    <xf numFmtId="0" fontId="25" fillId="3" borderId="16" xfId="0" applyFont="1" applyFill="1" applyBorder="1" applyAlignment="1">
      <alignment horizontal="center" vertical="center" wrapText="1" readingOrder="2"/>
    </xf>
    <xf numFmtId="0" fontId="11" fillId="0" borderId="8" xfId="0" applyFont="1" applyBorder="1" applyAlignment="1">
      <alignment horizontal="center" vertical="center" wrapText="1" readingOrder="2"/>
    </xf>
    <xf numFmtId="0" fontId="11" fillId="4" borderId="1" xfId="0" applyFont="1" applyFill="1" applyBorder="1" applyAlignment="1">
      <alignment horizontal="center" vertical="center" wrapText="1" readingOrder="2"/>
    </xf>
    <xf numFmtId="0" fontId="6" fillId="0" borderId="1" xfId="0" applyFont="1" applyBorder="1" applyAlignment="1">
      <alignment horizontal="center" vertical="center" wrapText="1" readingOrder="2"/>
    </xf>
    <xf numFmtId="0" fontId="8" fillId="3" borderId="2" xfId="0" applyFont="1" applyFill="1" applyBorder="1" applyAlignment="1">
      <alignment horizontal="center" vertical="center" wrapText="1" readingOrder="2"/>
    </xf>
    <xf numFmtId="0" fontId="8" fillId="3" borderId="13" xfId="0" applyFont="1" applyFill="1" applyBorder="1" applyAlignment="1">
      <alignment horizontal="center" vertical="center" wrapText="1" readingOrder="2"/>
    </xf>
    <xf numFmtId="3" fontId="11" fillId="4" borderId="1" xfId="0" applyNumberFormat="1" applyFont="1" applyFill="1" applyBorder="1" applyAlignment="1">
      <alignment horizontal="center" vertical="center" wrapText="1" readingOrder="2"/>
    </xf>
    <xf numFmtId="0" fontId="11" fillId="6" borderId="1" xfId="0" applyFont="1" applyFill="1" applyBorder="1" applyAlignment="1">
      <alignment horizontal="center" vertical="center" wrapText="1" readingOrder="2"/>
    </xf>
    <xf numFmtId="3" fontId="11" fillId="4" borderId="3" xfId="0" applyNumberFormat="1" applyFont="1" applyFill="1" applyBorder="1" applyAlignment="1">
      <alignment horizontal="center" vertical="center" wrapText="1" readingOrder="2"/>
    </xf>
    <xf numFmtId="0" fontId="8" fillId="3" borderId="9" xfId="0" applyFont="1" applyFill="1" applyBorder="1" applyAlignment="1">
      <alignment horizontal="center" vertical="center" readingOrder="2"/>
    </xf>
    <xf numFmtId="0" fontId="8" fillId="3" borderId="14" xfId="0" applyFont="1" applyFill="1" applyBorder="1" applyAlignment="1">
      <alignment horizontal="center" vertical="center" readingOrder="2"/>
    </xf>
    <xf numFmtId="0" fontId="8" fillId="3" borderId="12" xfId="0" applyFont="1" applyFill="1" applyBorder="1" applyAlignment="1">
      <alignment horizontal="center" vertical="center" readingOrder="2"/>
    </xf>
    <xf numFmtId="0" fontId="8" fillId="3" borderId="11" xfId="0" applyFont="1" applyFill="1" applyBorder="1" applyAlignment="1">
      <alignment horizontal="center" vertical="center" readingOrder="2"/>
    </xf>
    <xf numFmtId="0" fontId="8" fillId="3" borderId="2" xfId="0" applyFont="1" applyFill="1" applyBorder="1" applyAlignment="1">
      <alignment horizontal="center" vertical="center" readingOrder="2"/>
    </xf>
    <xf numFmtId="0" fontId="8" fillId="3" borderId="13" xfId="0" applyFont="1" applyFill="1" applyBorder="1" applyAlignment="1">
      <alignment horizontal="center" vertical="center" readingOrder="2"/>
    </xf>
    <xf numFmtId="3" fontId="11" fillId="4" borderId="5" xfId="0" applyNumberFormat="1" applyFont="1" applyFill="1" applyBorder="1" applyAlignment="1">
      <alignment horizontal="center" vertical="center" wrapText="1" readingOrder="2"/>
    </xf>
    <xf numFmtId="0" fontId="8" fillId="3" borderId="16" xfId="0" applyFont="1" applyFill="1" applyBorder="1" applyAlignment="1">
      <alignment horizontal="center" vertical="center" readingOrder="2"/>
    </xf>
    <xf numFmtId="0" fontId="8" fillId="3" borderId="4" xfId="0" applyFont="1" applyFill="1" applyBorder="1" applyAlignment="1">
      <alignment horizontal="center" vertical="center" readingOrder="2"/>
    </xf>
    <xf numFmtId="0" fontId="8" fillId="3" borderId="5" xfId="0" applyFont="1" applyFill="1" applyBorder="1" applyAlignment="1">
      <alignment horizontal="center" vertical="center" readingOrder="2"/>
    </xf>
    <xf numFmtId="3" fontId="6" fillId="0" borderId="1" xfId="0" applyNumberFormat="1" applyFont="1" applyBorder="1" applyAlignment="1">
      <alignment horizontal="center" vertical="center" wrapText="1"/>
    </xf>
    <xf numFmtId="3" fontId="6" fillId="8" borderId="1"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readingOrder="2"/>
    </xf>
    <xf numFmtId="0" fontId="11" fillId="6" borderId="5" xfId="0" applyFont="1" applyFill="1" applyBorder="1" applyAlignment="1">
      <alignment horizontal="center" vertical="center" wrapText="1" readingOrder="2"/>
    </xf>
    <xf numFmtId="0" fontId="55" fillId="0" borderId="0" xfId="0" applyFont="1" applyAlignment="1">
      <alignment horizontal="center" vertical="center" readingOrder="2"/>
    </xf>
    <xf numFmtId="0" fontId="56" fillId="0" borderId="0" xfId="0" applyFont="1" applyAlignment="1">
      <alignment horizontal="center" vertical="center" readingOrder="2"/>
    </xf>
    <xf numFmtId="3" fontId="11" fillId="5" borderId="1" xfId="0" applyNumberFormat="1" applyFont="1" applyFill="1" applyBorder="1" applyAlignment="1">
      <alignment horizontal="center" vertical="center" wrapText="1" readingOrder="2"/>
    </xf>
    <xf numFmtId="9" fontId="11" fillId="5" borderId="1" xfId="0" applyNumberFormat="1" applyFont="1" applyFill="1" applyBorder="1" applyAlignment="1">
      <alignment horizontal="center" vertical="center" wrapText="1" readingOrder="2"/>
    </xf>
    <xf numFmtId="164" fontId="11" fillId="6" borderId="1" xfId="0" applyNumberFormat="1" applyFont="1" applyFill="1" applyBorder="1" applyAlignment="1">
      <alignment horizontal="center" vertical="center" wrapText="1" readingOrder="2"/>
    </xf>
    <xf numFmtId="3" fontId="11" fillId="6" borderId="1" xfId="0" applyNumberFormat="1" applyFont="1" applyFill="1" applyBorder="1" applyAlignment="1">
      <alignment horizontal="center" vertical="center" wrapText="1" readingOrder="2"/>
    </xf>
    <xf numFmtId="0" fontId="56" fillId="0" borderId="0" xfId="0" applyFont="1" applyAlignment="1">
      <alignment horizontal="center" vertical="center"/>
    </xf>
    <xf numFmtId="0" fontId="64" fillId="3" borderId="3" xfId="0" applyFont="1" applyFill="1" applyBorder="1" applyAlignment="1">
      <alignment horizontal="center" vertical="center" wrapText="1" readingOrder="2"/>
    </xf>
    <xf numFmtId="0" fontId="64" fillId="3" borderId="4" xfId="0" applyFont="1" applyFill="1" applyBorder="1" applyAlignment="1">
      <alignment horizontal="center" vertical="center" wrapText="1" readingOrder="2"/>
    </xf>
    <xf numFmtId="0" fontId="64" fillId="3" borderId="5" xfId="0" applyFont="1" applyFill="1" applyBorder="1" applyAlignment="1">
      <alignment horizontal="center" vertical="center" wrapText="1" readingOrder="2"/>
    </xf>
    <xf numFmtId="0" fontId="22" fillId="3" borderId="3" xfId="0" applyFont="1" applyFill="1" applyBorder="1" applyAlignment="1">
      <alignment horizontal="center" vertical="center" wrapText="1" readingOrder="2"/>
    </xf>
    <xf numFmtId="0" fontId="32" fillId="0" borderId="0" xfId="0" applyFont="1" applyAlignment="1">
      <alignment horizontal="left" vertical="center"/>
    </xf>
    <xf numFmtId="0" fontId="32" fillId="0" borderId="14" xfId="0" applyFont="1" applyBorder="1" applyAlignment="1">
      <alignment horizontal="left" vertical="center" readingOrder="2"/>
    </xf>
    <xf numFmtId="0" fontId="31" fillId="0" borderId="14" xfId="0" applyFont="1" applyBorder="1" applyAlignment="1">
      <alignment horizontal="left" vertical="center" readingOrder="2"/>
    </xf>
    <xf numFmtId="0" fontId="32" fillId="0" borderId="14" xfId="0" applyFont="1" applyBorder="1" applyAlignment="1">
      <alignment horizont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0" xfId="0" applyFont="1" applyFill="1" applyAlignment="1">
      <alignment horizontal="center" vertical="center" wrapText="1"/>
    </xf>
    <xf numFmtId="0" fontId="41" fillId="3" borderId="9"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71" fillId="0" borderId="0" xfId="0" applyFont="1" applyAlignment="1">
      <alignment horizontal="center" vertical="center" wrapText="1" readingOrder="2"/>
    </xf>
    <xf numFmtId="0" fontId="22" fillId="3" borderId="11" xfId="0" applyFont="1" applyFill="1" applyBorder="1" applyAlignment="1">
      <alignment horizontal="center" vertical="center"/>
    </xf>
    <xf numFmtId="0" fontId="22" fillId="3" borderId="0" xfId="0" applyFont="1" applyFill="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71" fillId="0" borderId="0" xfId="0" applyFont="1" applyAlignment="1">
      <alignment horizontal="center" vertical="center" readingOrder="2"/>
    </xf>
    <xf numFmtId="0" fontId="71" fillId="0" borderId="2" xfId="0" applyFont="1" applyBorder="1" applyAlignment="1">
      <alignment horizontal="center" vertical="center" wrapText="1" readingOrder="2"/>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readingOrder="2"/>
    </xf>
    <xf numFmtId="0" fontId="8" fillId="3" borderId="10" xfId="0" applyFont="1" applyFill="1" applyBorder="1" applyAlignment="1">
      <alignment horizontal="center" vertical="center"/>
    </xf>
    <xf numFmtId="0" fontId="8" fillId="3" borderId="5" xfId="0" applyFont="1" applyFill="1" applyBorder="1" applyAlignment="1">
      <alignment horizontal="center" vertical="center"/>
    </xf>
    <xf numFmtId="0" fontId="64" fillId="3" borderId="6" xfId="0" applyFont="1" applyFill="1" applyBorder="1" applyAlignment="1">
      <alignment horizontal="center" vertical="center" readingOrder="2"/>
    </xf>
    <xf numFmtId="0" fontId="73" fillId="3" borderId="8" xfId="0" applyFont="1" applyFill="1" applyBorder="1" applyAlignment="1">
      <alignment horizontal="center" vertical="center" wrapText="1" readingOrder="2"/>
    </xf>
    <xf numFmtId="0" fontId="8" fillId="3" borderId="6" xfId="0" applyFont="1" applyFill="1" applyBorder="1" applyAlignment="1">
      <alignment horizontal="center" vertical="center" readingOrder="2"/>
    </xf>
    <xf numFmtId="0" fontId="11"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22" fillId="3" borderId="4"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3" borderId="16"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11" fillId="0" borderId="5" xfId="0" applyFont="1" applyBorder="1" applyAlignment="1">
      <alignment horizontal="center" vertical="center" wrapText="1" readingOrder="2"/>
    </xf>
    <xf numFmtId="0" fontId="8" fillId="3" borderId="7" xfId="0" applyFont="1" applyFill="1" applyBorder="1" applyAlignment="1">
      <alignment horizontal="center" vertical="center" wrapText="1" readingOrder="2"/>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3" fontId="11" fillId="0" borderId="1" xfId="0" applyNumberFormat="1" applyFont="1" applyBorder="1" applyAlignment="1">
      <alignment horizontal="center" vertical="center" wrapText="1"/>
    </xf>
    <xf numFmtId="3" fontId="11" fillId="4" borderId="1" xfId="0" applyNumberFormat="1" applyFont="1" applyFill="1" applyBorder="1" applyAlignment="1">
      <alignment horizontal="center" vertical="center" wrapText="1"/>
    </xf>
    <xf numFmtId="3" fontId="11" fillId="0" borderId="13"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10" fontId="57" fillId="0" borderId="1" xfId="0" applyNumberFormat="1" applyFont="1" applyBorder="1" applyAlignment="1">
      <alignment horizontal="center" vertical="center" wrapText="1" readingOrder="2"/>
    </xf>
    <xf numFmtId="0" fontId="22" fillId="3" borderId="3" xfId="0" applyFont="1" applyFill="1" applyBorder="1" applyAlignment="1">
      <alignment horizontal="center" vertical="center"/>
    </xf>
    <xf numFmtId="0" fontId="64" fillId="3" borderId="11" xfId="0" applyFont="1" applyFill="1" applyBorder="1" applyAlignment="1">
      <alignment horizontal="center" vertical="center" wrapText="1" readingOrder="2"/>
    </xf>
    <xf numFmtId="0" fontId="64" fillId="3" borderId="6" xfId="0" applyFont="1" applyFill="1" applyBorder="1" applyAlignment="1">
      <alignment horizontal="center" vertical="center" wrapText="1" readingOrder="2"/>
    </xf>
    <xf numFmtId="0" fontId="64" fillId="3" borderId="1" xfId="0" applyFont="1" applyFill="1" applyBorder="1" applyAlignment="1">
      <alignment horizontal="center" vertical="center" wrapText="1" readingOrder="2"/>
    </xf>
    <xf numFmtId="0" fontId="6" fillId="0" borderId="13" xfId="0" applyFont="1" applyBorder="1" applyAlignment="1">
      <alignment horizontal="center" vertical="center" wrapText="1" readingOrder="2"/>
    </xf>
    <xf numFmtId="0" fontId="6" fillId="0" borderId="8" xfId="0" applyFont="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6" fillId="0" borderId="5" xfId="0" applyFont="1" applyBorder="1" applyAlignment="1">
      <alignment horizontal="center" vertical="center" wrapText="1" readingOrder="2"/>
    </xf>
    <xf numFmtId="0" fontId="9" fillId="0" borderId="0" xfId="0" applyFont="1" applyAlignment="1">
      <alignment horizontal="center" vertical="center" wrapText="1" readingOrder="2"/>
    </xf>
    <xf numFmtId="0" fontId="73" fillId="3" borderId="1" xfId="0" applyFont="1" applyFill="1" applyBorder="1" applyAlignment="1">
      <alignment horizontal="center" vertical="center" wrapText="1"/>
    </xf>
    <xf numFmtId="0" fontId="8" fillId="3" borderId="3" xfId="0" applyFont="1" applyFill="1" applyBorder="1" applyAlignment="1">
      <alignment horizontal="center" vertical="center" readingOrder="2"/>
    </xf>
    <xf numFmtId="0" fontId="22" fillId="3" borderId="1" xfId="0" applyFont="1" applyFill="1" applyBorder="1" applyAlignment="1">
      <alignment horizontal="center" vertical="center"/>
    </xf>
    <xf numFmtId="0" fontId="8" fillId="3" borderId="10" xfId="0" applyFont="1" applyFill="1" applyBorder="1" applyAlignment="1">
      <alignment horizontal="center" vertical="center" readingOrder="2"/>
    </xf>
    <xf numFmtId="0" fontId="8" fillId="3" borderId="0" xfId="0" applyFont="1" applyFill="1" applyAlignment="1">
      <alignment horizontal="center" vertical="center" readingOrder="2"/>
    </xf>
    <xf numFmtId="0" fontId="22" fillId="3" borderId="9"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1" xfId="0" applyFont="1" applyFill="1" applyBorder="1" applyAlignment="1">
      <alignment horizontal="center" vertical="center" readingOrder="2"/>
    </xf>
    <xf numFmtId="0" fontId="22" fillId="3" borderId="2" xfId="0" applyFont="1" applyFill="1" applyBorder="1" applyAlignment="1">
      <alignment horizontal="center" vertical="center" readingOrder="2"/>
    </xf>
    <xf numFmtId="0" fontId="22" fillId="3" borderId="13" xfId="0" applyFont="1" applyFill="1" applyBorder="1" applyAlignment="1">
      <alignment horizontal="center" vertical="center" readingOrder="2"/>
    </xf>
    <xf numFmtId="0" fontId="22" fillId="3" borderId="14" xfId="0" applyFont="1" applyFill="1" applyBorder="1" applyAlignment="1">
      <alignment horizontal="center" vertical="center"/>
    </xf>
    <xf numFmtId="0" fontId="26" fillId="0" borderId="0" xfId="0" applyFont="1" applyAlignment="1">
      <alignment horizontal="center" vertical="center" readingOrder="2"/>
    </xf>
    <xf numFmtId="0" fontId="56" fillId="0" borderId="2" xfId="0" applyFont="1" applyBorder="1" applyAlignment="1">
      <alignment horizontal="center" vertical="center" wrapText="1"/>
    </xf>
    <xf numFmtId="0" fontId="55" fillId="0" borderId="0" xfId="0" applyFont="1" applyAlignment="1">
      <alignment horizontal="center" vertical="center" wrapText="1" readingOrder="2"/>
    </xf>
    <xf numFmtId="0" fontId="41" fillId="3" borderId="10"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20" fillId="0" borderId="2" xfId="0" applyFont="1" applyBorder="1" applyAlignment="1">
      <alignment horizontal="center" vertical="center" wrapText="1"/>
    </xf>
    <xf numFmtId="0" fontId="47" fillId="0" borderId="0" xfId="0" applyFont="1" applyAlignment="1">
      <alignment horizontal="center" vertical="center" wrapText="1" readingOrder="2"/>
    </xf>
    <xf numFmtId="0" fontId="25" fillId="3" borderId="10" xfId="0" applyFont="1" applyFill="1" applyBorder="1" applyAlignment="1">
      <alignment horizontal="center" vertical="center"/>
    </xf>
    <xf numFmtId="0" fontId="25" fillId="3" borderId="0" xfId="0" applyFont="1" applyFill="1" applyAlignment="1">
      <alignment horizontal="center" vertical="center"/>
    </xf>
    <xf numFmtId="0" fontId="25" fillId="3" borderId="16"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xf>
    <xf numFmtId="0" fontId="45" fillId="3" borderId="1" xfId="0" applyFont="1" applyFill="1" applyBorder="1" applyAlignment="1">
      <alignment horizontal="center" vertical="center" wrapText="1"/>
    </xf>
    <xf numFmtId="0" fontId="8" fillId="3" borderId="7" xfId="0" applyFont="1" applyFill="1" applyBorder="1" applyAlignment="1">
      <alignment horizontal="center" vertical="center" readingOrder="2"/>
    </xf>
    <xf numFmtId="0" fontId="8" fillId="3" borderId="8" xfId="0" applyFont="1" applyFill="1" applyBorder="1" applyAlignment="1">
      <alignment horizontal="center" vertical="center" readingOrder="2"/>
    </xf>
    <xf numFmtId="0" fontId="22" fillId="3" borderId="6" xfId="0" applyFont="1" applyFill="1" applyBorder="1" applyAlignment="1">
      <alignment horizontal="center" vertical="center" readingOrder="2"/>
    </xf>
    <xf numFmtId="0" fontId="22" fillId="3" borderId="7" xfId="0" applyFont="1" applyFill="1" applyBorder="1" applyAlignment="1">
      <alignment horizontal="center" vertical="center" readingOrder="2"/>
    </xf>
    <xf numFmtId="0" fontId="22" fillId="3" borderId="8" xfId="0" applyFont="1" applyFill="1" applyBorder="1" applyAlignment="1">
      <alignment horizontal="center" vertical="center" readingOrder="2"/>
    </xf>
    <xf numFmtId="0" fontId="12" fillId="0" borderId="0" xfId="0" applyFont="1" applyAlignment="1">
      <alignment horizontal="right" vertical="center" readingOrder="2"/>
    </xf>
    <xf numFmtId="0" fontId="71" fillId="0" borderId="0" xfId="0" applyFont="1" applyAlignment="1">
      <alignment horizontal="center" vertical="center" wrapText="1"/>
    </xf>
    <xf numFmtId="0" fontId="11" fillId="0" borderId="1" xfId="0" applyFont="1" applyBorder="1" applyAlignment="1">
      <alignment horizontal="center" vertical="center"/>
    </xf>
    <xf numFmtId="0" fontId="47" fillId="0" borderId="0" xfId="0" applyFont="1" applyAlignment="1">
      <alignment horizontal="center" vertical="center" readingOrder="1"/>
    </xf>
    <xf numFmtId="0" fontId="41" fillId="3" borderId="5" xfId="0" applyFont="1" applyFill="1" applyBorder="1" applyAlignment="1">
      <alignment horizontal="center" vertical="center" wrapText="1" readingOrder="2"/>
    </xf>
    <xf numFmtId="0" fontId="70" fillId="3" borderId="3" xfId="0" applyFont="1" applyFill="1" applyBorder="1" applyAlignment="1">
      <alignment horizontal="center" vertical="center" wrapText="1" readingOrder="2"/>
    </xf>
    <xf numFmtId="0" fontId="70" fillId="3" borderId="5" xfId="0" applyFont="1" applyFill="1" applyBorder="1" applyAlignment="1">
      <alignment horizontal="center" vertical="center" wrapText="1" readingOrder="2"/>
    </xf>
    <xf numFmtId="0" fontId="37" fillId="0" borderId="0" xfId="0" applyFont="1" applyAlignment="1">
      <alignment horizontal="left" vertical="center" wrapText="1"/>
    </xf>
    <xf numFmtId="0" fontId="12" fillId="0" borderId="0" xfId="0" applyFont="1" applyAlignment="1">
      <alignment horizontal="right" vertical="center" wrapText="1" readingOrder="2"/>
    </xf>
    <xf numFmtId="0" fontId="32" fillId="0" borderId="0" xfId="0" applyFont="1" applyAlignment="1">
      <alignment horizontal="left" vertical="center" wrapText="1"/>
    </xf>
    <xf numFmtId="0" fontId="37" fillId="0" borderId="0" xfId="0" applyFont="1" applyAlignment="1">
      <alignment horizontal="left" vertical="center" wrapText="1" readingOrder="2"/>
    </xf>
    <xf numFmtId="0" fontId="57" fillId="0" borderId="0" xfId="0" applyFont="1" applyAlignment="1">
      <alignment horizontal="right" vertical="center" readingOrder="2"/>
    </xf>
    <xf numFmtId="0" fontId="4" fillId="2" borderId="0" xfId="0" applyFont="1" applyFill="1" applyAlignment="1">
      <alignment horizontal="center" vertical="center" wrapText="1" readingOrder="2"/>
    </xf>
    <xf numFmtId="0" fontId="5" fillId="0" borderId="0" xfId="0" applyFont="1" applyAlignment="1">
      <alignment horizontal="right" vertical="center" readingOrder="2"/>
    </xf>
    <xf numFmtId="0" fontId="6" fillId="0" borderId="0" xfId="0" applyFont="1" applyAlignment="1">
      <alignment horizontal="right" vertical="top" wrapText="1" readingOrder="2"/>
    </xf>
    <xf numFmtId="0" fontId="6" fillId="0" borderId="0" xfId="0" quotePrefix="1" applyFont="1" applyAlignment="1">
      <alignment horizontal="right" vertical="center" readingOrder="2"/>
    </xf>
    <xf numFmtId="0" fontId="6" fillId="0" borderId="0" xfId="0" applyFont="1" applyAlignment="1">
      <alignment horizontal="right" vertical="center" readingOrder="2"/>
    </xf>
    <xf numFmtId="0" fontId="32" fillId="0" borderId="2" xfId="0" applyFont="1" applyBorder="1" applyAlignment="1">
      <alignment horizontal="center" vertical="center"/>
    </xf>
    <xf numFmtId="0" fontId="12" fillId="0" borderId="2" xfId="0" applyFont="1" applyBorder="1" applyAlignment="1">
      <alignment horizontal="center" vertical="center" readingOrder="2"/>
    </xf>
    <xf numFmtId="0" fontId="56" fillId="0" borderId="0" xfId="0" applyFont="1" applyAlignment="1">
      <alignment horizontal="center" vertical="center" wrapText="1"/>
    </xf>
    <xf numFmtId="0" fontId="96" fillId="3" borderId="9" xfId="0" applyFont="1" applyFill="1" applyBorder="1" applyAlignment="1">
      <alignment horizontal="center" vertical="center" wrapText="1" readingOrder="2"/>
    </xf>
    <xf numFmtId="0" fontId="96" fillId="3" borderId="12" xfId="0" applyFont="1" applyFill="1" applyBorder="1" applyAlignment="1">
      <alignment horizontal="center" vertical="center" wrapText="1" readingOrder="2"/>
    </xf>
    <xf numFmtId="0" fontId="96" fillId="3" borderId="10" xfId="0" applyFont="1" applyFill="1" applyBorder="1" applyAlignment="1">
      <alignment horizontal="center" vertical="center" wrapText="1" readingOrder="2"/>
    </xf>
    <xf numFmtId="0" fontId="96" fillId="3" borderId="0" xfId="0" applyFont="1" applyFill="1" applyAlignment="1">
      <alignment horizontal="center" vertical="center" wrapText="1" readingOrder="2"/>
    </xf>
    <xf numFmtId="0" fontId="96" fillId="3" borderId="11" xfId="0" applyFont="1" applyFill="1" applyBorder="1" applyAlignment="1">
      <alignment horizontal="center" vertical="center" wrapText="1" readingOrder="2"/>
    </xf>
    <xf numFmtId="0" fontId="96" fillId="3" borderId="2" xfId="0" applyFont="1" applyFill="1" applyBorder="1" applyAlignment="1">
      <alignment horizontal="center" vertical="center" wrapText="1" readingOrder="2"/>
    </xf>
    <xf numFmtId="0" fontId="8" fillId="3" borderId="12" xfId="0" applyFont="1" applyFill="1" applyBorder="1" applyAlignment="1">
      <alignment horizontal="center" wrapText="1" readingOrder="2"/>
    </xf>
    <xf numFmtId="0" fontId="8" fillId="3" borderId="16" xfId="0" applyFont="1" applyFill="1" applyBorder="1" applyAlignment="1">
      <alignment horizont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43613</xdr:rowOff>
    </xdr:from>
    <xdr:to>
      <xdr:col>0</xdr:col>
      <xdr:colOff>2087980</xdr:colOff>
      <xdr:row>3</xdr:row>
      <xdr:rowOff>60158</xdr:rowOff>
    </xdr:to>
    <xdr:pic>
      <xdr:nvPicPr>
        <xdr:cNvPr id="6" name="Picture 5">
          <a:extLst>
            <a:ext uri="{FF2B5EF4-FFF2-40B4-BE49-F238E27FC236}">
              <a16:creationId xmlns:a16="http://schemas.microsoft.com/office/drawing/2014/main" id="{7D8AEEE7-3974-A400-D396-C99201138C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34619895" y="43613"/>
          <a:ext cx="2085473" cy="7083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cc.ajman.ae/en/node/38" TargetMode="External"/><Relationship Id="rId3" Type="http://schemas.openxmlformats.org/officeDocument/2006/relationships/hyperlink" Target="https://scc.ajman.ae/ar/node/37" TargetMode="External"/><Relationship Id="rId7" Type="http://schemas.openxmlformats.org/officeDocument/2006/relationships/hyperlink" Target="https://scc.ajman.ae/en/node/36" TargetMode="External"/><Relationship Id="rId2" Type="http://schemas.openxmlformats.org/officeDocument/2006/relationships/hyperlink" Target="https://scc.ajman.ae/ar/node/18" TargetMode="External"/><Relationship Id="rId1" Type="http://schemas.openxmlformats.org/officeDocument/2006/relationships/hyperlink" Target="https://scc.ajman.ae/ar/node/38" TargetMode="External"/><Relationship Id="rId6" Type="http://schemas.openxmlformats.org/officeDocument/2006/relationships/hyperlink" Target="https://scc.ajman.ae/en/node/18" TargetMode="External"/><Relationship Id="rId5" Type="http://schemas.openxmlformats.org/officeDocument/2006/relationships/hyperlink" Target="https://scc.ajman.ae/en/node/37" TargetMode="External"/><Relationship Id="rId10" Type="http://schemas.openxmlformats.org/officeDocument/2006/relationships/drawing" Target="../drawings/drawing1.xml"/><Relationship Id="rId4" Type="http://schemas.openxmlformats.org/officeDocument/2006/relationships/hyperlink" Target="https://scc.ajman.ae/ar/node/36"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U2841"/>
  <sheetViews>
    <sheetView showGridLines="0" rightToLeft="1" tabSelected="1" topLeftCell="A61" zoomScale="80" zoomScaleNormal="80" workbookViewId="0">
      <selection activeCell="A11" sqref="A11"/>
    </sheetView>
  </sheetViews>
  <sheetFormatPr defaultColWidth="16.7109375" defaultRowHeight="18"/>
  <cols>
    <col min="1" max="1" width="35.7109375" style="2" customWidth="1"/>
    <col min="2" max="2" width="38.28515625" style="2" customWidth="1"/>
    <col min="3" max="3" width="31" style="2" customWidth="1"/>
    <col min="4" max="4" width="23.7109375" style="2" customWidth="1"/>
    <col min="5" max="5" width="32.140625" style="2" customWidth="1"/>
    <col min="6" max="6" width="26.140625" style="2" customWidth="1"/>
    <col min="7" max="7" width="17.85546875" style="2" customWidth="1"/>
    <col min="8" max="8" width="19.42578125" style="2" customWidth="1"/>
    <col min="9" max="9" width="19.42578125" style="2" bestFit="1" customWidth="1"/>
    <col min="10" max="10" width="18.140625" style="2" customWidth="1"/>
    <col min="11" max="11" width="13.28515625" style="2" bestFit="1" customWidth="1"/>
    <col min="12" max="12" width="25.85546875" style="2" customWidth="1"/>
    <col min="13" max="13" width="16.7109375" style="2"/>
    <col min="14" max="14" width="27.140625" style="2" customWidth="1"/>
    <col min="15" max="16384" width="16.7109375" style="2"/>
  </cols>
  <sheetData>
    <row r="4" spans="1:21" ht="24.75" customHeight="1">
      <c r="A4" s="565" t="s">
        <v>21</v>
      </c>
      <c r="B4" s="565"/>
      <c r="C4" s="565"/>
      <c r="D4" s="565"/>
      <c r="E4" s="565"/>
      <c r="F4" s="565"/>
      <c r="G4" s="565"/>
      <c r="H4" s="1"/>
      <c r="I4" s="1"/>
      <c r="J4" s="1"/>
      <c r="K4" s="1"/>
    </row>
    <row r="5" spans="1:21" ht="23.25" customHeight="1">
      <c r="A5" s="565"/>
      <c r="B5" s="565"/>
      <c r="C5" s="565"/>
      <c r="D5" s="565"/>
      <c r="E5" s="565"/>
      <c r="F5" s="565"/>
      <c r="G5" s="565"/>
      <c r="H5" s="1"/>
      <c r="I5" s="1"/>
      <c r="J5" s="1"/>
      <c r="K5" s="1"/>
    </row>
    <row r="6" spans="1:21" ht="18.75">
      <c r="A6" s="566" t="s">
        <v>6</v>
      </c>
      <c r="B6" s="566"/>
      <c r="C6" s="566"/>
      <c r="D6" s="566"/>
      <c r="E6" s="566"/>
      <c r="F6" s="566"/>
      <c r="G6" s="566"/>
      <c r="H6" s="3"/>
      <c r="I6" s="3"/>
      <c r="J6" s="3"/>
      <c r="K6" s="3"/>
      <c r="L6" s="3"/>
      <c r="M6" s="3"/>
    </row>
    <row r="7" spans="1:21" ht="38.25" customHeight="1">
      <c r="A7" s="567" t="s">
        <v>5</v>
      </c>
      <c r="B7" s="567"/>
      <c r="C7" s="567"/>
      <c r="D7" s="567"/>
      <c r="E7" s="567"/>
      <c r="F7" s="567"/>
      <c r="G7" s="567"/>
      <c r="H7" s="4"/>
      <c r="I7" s="4"/>
      <c r="J7" s="4"/>
      <c r="K7" s="4"/>
      <c r="L7" s="4"/>
      <c r="M7" s="4"/>
    </row>
    <row r="8" spans="1:21" ht="18.75">
      <c r="A8" s="568" t="s">
        <v>2</v>
      </c>
      <c r="B8" s="568"/>
      <c r="C8" s="568"/>
      <c r="D8" s="568"/>
      <c r="E8" s="568"/>
      <c r="F8" s="568"/>
      <c r="G8" s="568"/>
      <c r="H8" s="3"/>
      <c r="I8" s="3"/>
      <c r="J8" s="3"/>
      <c r="K8" s="3"/>
      <c r="L8" s="3"/>
      <c r="M8" s="3"/>
    </row>
    <row r="9" spans="1:21" ht="18.75">
      <c r="A9" s="569" t="s">
        <v>22</v>
      </c>
      <c r="B9" s="569"/>
      <c r="C9" s="569"/>
      <c r="D9" s="569"/>
      <c r="E9" s="569"/>
      <c r="F9" s="569"/>
      <c r="G9" s="569"/>
      <c r="H9" s="3"/>
      <c r="I9" s="3"/>
      <c r="J9" s="3"/>
      <c r="K9" s="3"/>
      <c r="L9" s="3"/>
      <c r="M9" s="3"/>
    </row>
    <row r="10" spans="1:21" ht="18.75">
      <c r="A10" s="190"/>
      <c r="B10" s="190"/>
      <c r="C10" s="190"/>
      <c r="D10" s="190"/>
      <c r="E10" s="190"/>
      <c r="F10" s="190"/>
      <c r="G10" s="3"/>
      <c r="H10" s="3"/>
      <c r="I10" s="3"/>
      <c r="J10" s="3"/>
      <c r="K10" s="3"/>
      <c r="L10" s="3"/>
      <c r="M10" s="3"/>
    </row>
    <row r="11" spans="1:21" customFormat="1">
      <c r="A11" s="12" t="s">
        <v>14</v>
      </c>
      <c r="B11" s="12" t="s">
        <v>15</v>
      </c>
      <c r="C11" s="12" t="s">
        <v>3</v>
      </c>
      <c r="D11" s="12" t="s">
        <v>16</v>
      </c>
      <c r="E11" s="2"/>
    </row>
    <row r="12" spans="1:21" customFormat="1">
      <c r="A12" s="14" t="s">
        <v>17</v>
      </c>
      <c r="B12" s="14" t="s">
        <v>18</v>
      </c>
      <c r="C12" s="14" t="s">
        <v>19</v>
      </c>
      <c r="D12" s="14" t="s">
        <v>20</v>
      </c>
      <c r="E12" s="2"/>
      <c r="F12" s="13"/>
      <c r="G12" s="13"/>
      <c r="H12" s="13"/>
      <c r="I12" s="13"/>
      <c r="J12" s="13"/>
      <c r="K12" s="13"/>
      <c r="L12" s="13"/>
    </row>
    <row r="13" spans="1:21">
      <c r="A13" s="25"/>
      <c r="B13"/>
      <c r="C13"/>
      <c r="D13"/>
      <c r="E13"/>
      <c r="F13"/>
      <c r="G13"/>
      <c r="H13"/>
      <c r="I13"/>
      <c r="J13"/>
      <c r="K13"/>
      <c r="L13"/>
      <c r="M13"/>
      <c r="N13"/>
      <c r="O13"/>
      <c r="P13"/>
      <c r="Q13"/>
      <c r="R13"/>
      <c r="S13"/>
      <c r="T13"/>
      <c r="U13"/>
    </row>
    <row r="14" spans="1:21">
      <c r="A14" s="25"/>
      <c r="B14"/>
      <c r="C14"/>
      <c r="D14"/>
      <c r="E14"/>
      <c r="F14"/>
      <c r="G14"/>
      <c r="H14"/>
      <c r="I14"/>
      <c r="J14"/>
      <c r="K14"/>
      <c r="L14"/>
      <c r="M14"/>
      <c r="N14"/>
      <c r="O14"/>
      <c r="P14"/>
      <c r="Q14"/>
      <c r="R14"/>
      <c r="S14"/>
      <c r="T14"/>
      <c r="U14"/>
    </row>
    <row r="15" spans="1:21">
      <c r="A15" s="401" t="s">
        <v>2154</v>
      </c>
      <c r="B15" s="401"/>
      <c r="C15" s="401"/>
      <c r="D15"/>
      <c r="E15"/>
      <c r="F15"/>
      <c r="G15"/>
      <c r="H15"/>
      <c r="I15"/>
      <c r="J15"/>
      <c r="K15"/>
      <c r="L15"/>
      <c r="M15"/>
      <c r="N15"/>
      <c r="O15"/>
      <c r="P15"/>
      <c r="Q15"/>
      <c r="R15"/>
      <c r="S15"/>
      <c r="T15"/>
      <c r="U15"/>
    </row>
    <row r="16" spans="1:21" ht="21.75">
      <c r="A16" s="343" t="s">
        <v>36</v>
      </c>
      <c r="B16" s="343"/>
      <c r="C16" s="343"/>
      <c r="D16"/>
      <c r="E16"/>
      <c r="F16"/>
      <c r="G16"/>
      <c r="H16"/>
      <c r="I16"/>
      <c r="J16"/>
      <c r="K16"/>
      <c r="L16"/>
      <c r="M16"/>
      <c r="N16"/>
      <c r="O16"/>
      <c r="P16"/>
      <c r="Q16"/>
      <c r="R16"/>
      <c r="S16"/>
      <c r="T16"/>
      <c r="U16"/>
    </row>
    <row r="17" spans="1:21">
      <c r="A17" s="310" t="s">
        <v>37</v>
      </c>
      <c r="B17" s="310"/>
      <c r="C17" s="310"/>
      <c r="D17"/>
      <c r="E17"/>
      <c r="F17"/>
      <c r="G17"/>
      <c r="H17"/>
      <c r="I17"/>
      <c r="J17"/>
      <c r="K17"/>
      <c r="L17"/>
      <c r="M17"/>
      <c r="N17"/>
      <c r="O17"/>
      <c r="P17"/>
      <c r="Q17"/>
      <c r="R17"/>
      <c r="S17"/>
      <c r="T17"/>
      <c r="U17"/>
    </row>
    <row r="18" spans="1:21" ht="18.75">
      <c r="A18" s="212" t="s">
        <v>38</v>
      </c>
      <c r="B18" s="212" t="s">
        <v>40</v>
      </c>
      <c r="C18" s="76" t="s">
        <v>42</v>
      </c>
      <c r="D18"/>
      <c r="E18"/>
      <c r="F18"/>
      <c r="G18"/>
      <c r="H18"/>
      <c r="I18"/>
      <c r="J18"/>
      <c r="K18"/>
      <c r="L18"/>
      <c r="M18"/>
      <c r="N18"/>
      <c r="O18"/>
      <c r="P18"/>
      <c r="Q18"/>
      <c r="R18"/>
      <c r="S18"/>
      <c r="T18"/>
      <c r="U18"/>
    </row>
    <row r="19" spans="1:21">
      <c r="A19" s="235" t="s">
        <v>39</v>
      </c>
      <c r="B19" s="235" t="s">
        <v>41</v>
      </c>
      <c r="C19" s="197" t="s">
        <v>43</v>
      </c>
      <c r="D19"/>
      <c r="E19"/>
      <c r="F19"/>
      <c r="G19"/>
      <c r="H19"/>
      <c r="I19"/>
      <c r="J19"/>
      <c r="K19"/>
      <c r="L19"/>
      <c r="M19"/>
      <c r="N19"/>
      <c r="O19"/>
      <c r="P19"/>
      <c r="Q19"/>
      <c r="R19"/>
      <c r="S19"/>
      <c r="T19"/>
      <c r="U19"/>
    </row>
    <row r="20" spans="1:21" ht="18.75">
      <c r="A20" s="203">
        <v>2018</v>
      </c>
      <c r="B20" s="293">
        <v>6780</v>
      </c>
      <c r="C20" s="252">
        <v>524</v>
      </c>
      <c r="D20"/>
      <c r="E20"/>
      <c r="F20"/>
      <c r="G20"/>
      <c r="H20"/>
      <c r="I20"/>
      <c r="J20"/>
      <c r="K20"/>
      <c r="L20"/>
      <c r="M20"/>
      <c r="N20"/>
      <c r="O20"/>
      <c r="P20"/>
      <c r="Q20"/>
      <c r="R20"/>
      <c r="S20"/>
      <c r="T20"/>
      <c r="U20"/>
    </row>
    <row r="21" spans="1:21" ht="18.75">
      <c r="A21" s="11">
        <v>2019</v>
      </c>
      <c r="B21" s="68">
        <v>6732</v>
      </c>
      <c r="C21" s="69">
        <v>513</v>
      </c>
      <c r="D21"/>
      <c r="E21"/>
      <c r="F21"/>
      <c r="G21"/>
      <c r="H21"/>
      <c r="I21"/>
      <c r="J21"/>
      <c r="K21"/>
      <c r="L21"/>
      <c r="M21"/>
      <c r="N21"/>
      <c r="O21"/>
      <c r="P21"/>
      <c r="Q21"/>
      <c r="R21"/>
      <c r="S21"/>
      <c r="T21"/>
      <c r="U21"/>
    </row>
    <row r="22" spans="1:21" ht="18.75">
      <c r="A22" s="11">
        <v>2020</v>
      </c>
      <c r="B22" s="70">
        <v>8486</v>
      </c>
      <c r="C22" s="71">
        <v>739</v>
      </c>
      <c r="D22"/>
      <c r="E22"/>
      <c r="F22"/>
      <c r="G22"/>
      <c r="H22"/>
      <c r="I22"/>
      <c r="J22"/>
      <c r="K22"/>
      <c r="L22"/>
      <c r="M22"/>
      <c r="N22"/>
      <c r="O22"/>
      <c r="P22"/>
      <c r="Q22"/>
      <c r="R22"/>
      <c r="S22"/>
      <c r="T22"/>
      <c r="U22"/>
    </row>
    <row r="23" spans="1:21" ht="18.75">
      <c r="A23" s="11">
        <v>2021</v>
      </c>
      <c r="B23" s="70">
        <v>7084</v>
      </c>
      <c r="C23" s="71">
        <v>958</v>
      </c>
      <c r="D23"/>
      <c r="E23"/>
      <c r="F23"/>
      <c r="G23"/>
      <c r="H23"/>
      <c r="I23"/>
      <c r="J23"/>
      <c r="K23"/>
      <c r="L23"/>
      <c r="M23"/>
      <c r="N23"/>
      <c r="O23"/>
      <c r="P23"/>
      <c r="Q23"/>
      <c r="R23"/>
      <c r="S23"/>
      <c r="T23"/>
      <c r="U23"/>
    </row>
    <row r="24" spans="1:21" ht="18.75">
      <c r="A24" s="11">
        <v>2022</v>
      </c>
      <c r="B24" s="68">
        <v>6707</v>
      </c>
      <c r="C24" s="69">
        <v>644</v>
      </c>
      <c r="D24"/>
      <c r="E24"/>
      <c r="F24"/>
      <c r="G24"/>
      <c r="H24"/>
      <c r="I24"/>
      <c r="J24"/>
      <c r="K24"/>
      <c r="L24"/>
      <c r="M24"/>
      <c r="N24"/>
      <c r="O24"/>
      <c r="P24"/>
      <c r="Q24"/>
      <c r="R24"/>
      <c r="S24"/>
      <c r="T24"/>
      <c r="U24"/>
    </row>
    <row r="25" spans="1:21" ht="18.75">
      <c r="A25" s="11">
        <v>2023</v>
      </c>
      <c r="B25" s="70">
        <v>6354</v>
      </c>
      <c r="C25" s="71">
        <v>534</v>
      </c>
      <c r="D25"/>
      <c r="E25"/>
      <c r="F25"/>
      <c r="G25"/>
      <c r="H25"/>
      <c r="I25"/>
      <c r="J25"/>
      <c r="K25"/>
      <c r="L25"/>
      <c r="M25"/>
      <c r="N25"/>
      <c r="O25"/>
      <c r="P25"/>
      <c r="Q25"/>
      <c r="R25"/>
      <c r="S25"/>
      <c r="T25"/>
      <c r="U25"/>
    </row>
    <row r="26" spans="1:21" s="74" customFormat="1">
      <c r="A26" s="295" t="s">
        <v>2161</v>
      </c>
      <c r="B26" s="294"/>
      <c r="C26" s="30" t="s">
        <v>2162</v>
      </c>
      <c r="D26" s="73"/>
      <c r="E26" s="73"/>
      <c r="F26" s="73"/>
      <c r="G26" s="73"/>
      <c r="H26" s="73"/>
      <c r="I26" s="73"/>
      <c r="J26" s="73"/>
      <c r="K26" s="73"/>
      <c r="L26" s="73"/>
      <c r="M26" s="73"/>
      <c r="N26" s="73"/>
      <c r="O26" s="73"/>
      <c r="P26" s="73"/>
      <c r="Q26" s="73"/>
      <c r="R26" s="73"/>
      <c r="S26" s="73"/>
      <c r="T26" s="73"/>
      <c r="U26" s="73"/>
    </row>
    <row r="27" spans="1:21" s="74" customFormat="1" ht="18" customHeight="1">
      <c r="A27" s="296" t="s">
        <v>2163</v>
      </c>
      <c r="B27" s="296"/>
      <c r="C27" s="30" t="s">
        <v>2164</v>
      </c>
      <c r="D27" s="73"/>
      <c r="E27" s="73"/>
      <c r="F27" s="73"/>
      <c r="G27" s="73"/>
      <c r="H27" s="73"/>
      <c r="I27" s="73"/>
      <c r="J27" s="73"/>
      <c r="K27" s="73"/>
      <c r="L27" s="73"/>
      <c r="M27" s="73"/>
      <c r="N27" s="73"/>
      <c r="O27" s="73"/>
      <c r="P27" s="73"/>
      <c r="Q27" s="73"/>
      <c r="R27" s="73"/>
      <c r="S27" s="73"/>
      <c r="T27" s="73"/>
      <c r="U27" s="73"/>
    </row>
    <row r="28" spans="1:21">
      <c r="A28" s="5" t="s">
        <v>44</v>
      </c>
      <c r="B28"/>
      <c r="C28"/>
      <c r="D28"/>
      <c r="E28"/>
      <c r="F28"/>
      <c r="G28"/>
      <c r="H28"/>
      <c r="I28"/>
      <c r="J28"/>
      <c r="K28"/>
      <c r="L28"/>
      <c r="M28"/>
      <c r="N28"/>
      <c r="O28"/>
      <c r="P28"/>
      <c r="Q28"/>
      <c r="R28"/>
      <c r="S28"/>
      <c r="T28"/>
      <c r="U28"/>
    </row>
    <row r="29" spans="1:21" s="74" customFormat="1">
      <c r="B29" s="73"/>
      <c r="C29" s="253" t="s">
        <v>45</v>
      </c>
      <c r="D29" s="73"/>
      <c r="E29" s="73"/>
      <c r="F29" s="73"/>
      <c r="G29" s="73"/>
      <c r="H29" s="73"/>
      <c r="I29" s="73"/>
      <c r="J29" s="73"/>
      <c r="K29" s="73"/>
      <c r="L29" s="73"/>
      <c r="M29" s="73"/>
      <c r="N29" s="73"/>
      <c r="O29" s="73"/>
      <c r="P29" s="73"/>
      <c r="Q29" s="73"/>
      <c r="R29" s="73"/>
      <c r="S29" s="73"/>
      <c r="T29" s="73"/>
      <c r="U29" s="73"/>
    </row>
    <row r="30" spans="1:21" ht="20.100000000000001" customHeight="1">
      <c r="A30" s="5" t="s">
        <v>46</v>
      </c>
      <c r="B30"/>
      <c r="C30"/>
      <c r="D30"/>
      <c r="E30"/>
      <c r="F30"/>
      <c r="G30"/>
      <c r="H30"/>
      <c r="I30"/>
      <c r="J30"/>
      <c r="K30"/>
      <c r="L30"/>
      <c r="M30"/>
      <c r="N30"/>
      <c r="O30"/>
      <c r="P30"/>
      <c r="Q30"/>
      <c r="R30"/>
      <c r="S30"/>
      <c r="T30"/>
      <c r="U30"/>
    </row>
    <row r="31" spans="1:21" s="74" customFormat="1">
      <c r="B31" s="73"/>
      <c r="C31" s="285" t="s">
        <v>47</v>
      </c>
      <c r="D31" s="73"/>
      <c r="E31" s="73"/>
      <c r="F31" s="73"/>
      <c r="G31" s="73"/>
      <c r="H31" s="73"/>
      <c r="I31" s="73"/>
      <c r="J31" s="73"/>
      <c r="K31" s="73"/>
      <c r="L31" s="73"/>
      <c r="M31" s="73"/>
      <c r="N31" s="73"/>
      <c r="O31" s="73"/>
      <c r="P31" s="73"/>
      <c r="Q31" s="73"/>
      <c r="R31" s="73"/>
      <c r="S31" s="73"/>
      <c r="T31" s="73"/>
      <c r="U31" s="73"/>
    </row>
    <row r="32" spans="1:21" s="74" customFormat="1">
      <c r="A32" s="60"/>
      <c r="B32" s="73"/>
      <c r="C32" s="73"/>
      <c r="D32" s="73"/>
      <c r="E32" s="73"/>
      <c r="F32" s="73"/>
      <c r="G32" s="73"/>
      <c r="H32" s="73"/>
      <c r="I32" s="73"/>
      <c r="J32" s="73"/>
      <c r="K32" s="73"/>
      <c r="L32" s="73"/>
      <c r="M32" s="73"/>
      <c r="N32" s="73"/>
      <c r="O32" s="73"/>
      <c r="P32" s="73"/>
      <c r="Q32" s="73"/>
      <c r="R32" s="73"/>
      <c r="S32" s="73"/>
      <c r="T32" s="73"/>
      <c r="U32" s="73"/>
    </row>
    <row r="33" spans="1:21">
      <c r="A33" s="33"/>
      <c r="B33"/>
      <c r="C33"/>
      <c r="D33"/>
      <c r="E33"/>
      <c r="F33"/>
      <c r="G33"/>
      <c r="H33"/>
      <c r="I33"/>
      <c r="J33"/>
      <c r="K33"/>
      <c r="L33"/>
      <c r="M33"/>
      <c r="N33"/>
      <c r="O33"/>
      <c r="P33"/>
      <c r="Q33"/>
      <c r="R33"/>
      <c r="S33"/>
      <c r="T33"/>
      <c r="U33"/>
    </row>
    <row r="34" spans="1:21">
      <c r="A34" s="401" t="s">
        <v>2014</v>
      </c>
      <c r="B34" s="401"/>
      <c r="C34" s="401"/>
      <c r="D34" s="401"/>
      <c r="E34" s="401"/>
      <c r="F34" s="401"/>
      <c r="G34" s="401"/>
      <c r="H34" s="401"/>
      <c r="I34" s="401"/>
      <c r="J34" s="401"/>
      <c r="K34" s="401"/>
      <c r="L34"/>
      <c r="M34"/>
      <c r="N34"/>
      <c r="O34"/>
      <c r="P34"/>
      <c r="Q34"/>
      <c r="R34"/>
      <c r="S34"/>
      <c r="T34"/>
      <c r="U34"/>
    </row>
    <row r="35" spans="1:21" ht="21.75">
      <c r="A35" s="343" t="s">
        <v>48</v>
      </c>
      <c r="B35" s="343"/>
      <c r="C35" s="343"/>
      <c r="D35" s="343"/>
      <c r="E35" s="343"/>
      <c r="F35" s="343"/>
      <c r="G35" s="343"/>
      <c r="H35" s="343"/>
      <c r="I35" s="343"/>
      <c r="J35" s="343"/>
      <c r="K35" s="343"/>
      <c r="L35"/>
      <c r="M35"/>
      <c r="N35"/>
      <c r="O35"/>
      <c r="P35"/>
      <c r="Q35"/>
      <c r="R35"/>
      <c r="S35"/>
      <c r="T35"/>
      <c r="U35"/>
    </row>
    <row r="36" spans="1:21">
      <c r="A36" s="310" t="s">
        <v>49</v>
      </c>
      <c r="B36" s="310"/>
      <c r="C36" s="310"/>
      <c r="D36" s="310"/>
      <c r="E36" s="310"/>
      <c r="F36" s="310"/>
      <c r="G36" s="310"/>
      <c r="H36" s="310"/>
      <c r="I36" s="310"/>
      <c r="J36" s="310"/>
      <c r="K36" s="310"/>
      <c r="L36"/>
      <c r="M36"/>
      <c r="N36"/>
      <c r="O36"/>
      <c r="P36"/>
      <c r="Q36"/>
      <c r="R36"/>
      <c r="S36"/>
      <c r="T36"/>
      <c r="U36"/>
    </row>
    <row r="37" spans="1:21" ht="18.600000000000001" customHeight="1">
      <c r="A37" s="336" t="s">
        <v>1921</v>
      </c>
      <c r="B37" s="336" t="s">
        <v>40</v>
      </c>
      <c r="C37" s="337"/>
      <c r="D37" s="337"/>
      <c r="E37" s="338"/>
      <c r="F37" s="337" t="s">
        <v>1922</v>
      </c>
      <c r="G37" s="336" t="s">
        <v>42</v>
      </c>
      <c r="H37" s="337"/>
      <c r="I37" s="337"/>
      <c r="J37" s="338"/>
      <c r="K37" s="338" t="s">
        <v>1922</v>
      </c>
      <c r="L37"/>
      <c r="M37"/>
      <c r="N37"/>
      <c r="O37"/>
      <c r="P37"/>
      <c r="Q37"/>
      <c r="R37"/>
      <c r="S37"/>
      <c r="T37"/>
      <c r="U37"/>
    </row>
    <row r="38" spans="1:21">
      <c r="A38" s="399"/>
      <c r="B38" s="423" t="s">
        <v>41</v>
      </c>
      <c r="C38" s="424"/>
      <c r="D38" s="424"/>
      <c r="E38" s="425"/>
      <c r="F38" s="416"/>
      <c r="G38" s="339" t="s">
        <v>43</v>
      </c>
      <c r="H38" s="335"/>
      <c r="I38" s="335"/>
      <c r="J38" s="340"/>
      <c r="K38" s="415"/>
      <c r="L38"/>
      <c r="M38"/>
      <c r="N38"/>
      <c r="O38"/>
      <c r="P38"/>
      <c r="Q38"/>
      <c r="R38"/>
      <c r="S38"/>
      <c r="T38"/>
      <c r="U38"/>
    </row>
    <row r="39" spans="1:21" ht="18.600000000000001" customHeight="1">
      <c r="A39" s="399"/>
      <c r="B39" s="336" t="s">
        <v>53</v>
      </c>
      <c r="C39" s="337"/>
      <c r="D39" s="336" t="s">
        <v>55</v>
      </c>
      <c r="E39" s="338"/>
      <c r="F39" s="415"/>
      <c r="G39" s="399" t="s">
        <v>53</v>
      </c>
      <c r="H39" s="415"/>
      <c r="I39" s="399" t="s">
        <v>55</v>
      </c>
      <c r="J39" s="415"/>
      <c r="K39" s="322"/>
      <c r="L39"/>
      <c r="M39"/>
      <c r="N39"/>
      <c r="O39"/>
      <c r="P39"/>
      <c r="Q39"/>
      <c r="R39"/>
      <c r="S39"/>
      <c r="T39"/>
      <c r="U39"/>
    </row>
    <row r="40" spans="1:21">
      <c r="A40" s="399"/>
      <c r="B40" s="371" t="s">
        <v>54</v>
      </c>
      <c r="C40" s="335"/>
      <c r="D40" s="339" t="s">
        <v>56</v>
      </c>
      <c r="E40" s="340"/>
      <c r="F40" s="415"/>
      <c r="G40" s="339" t="s">
        <v>54</v>
      </c>
      <c r="H40" s="340"/>
      <c r="I40" s="339" t="s">
        <v>56</v>
      </c>
      <c r="J40" s="340"/>
      <c r="K40" s="322"/>
      <c r="L40"/>
      <c r="M40"/>
      <c r="N40"/>
      <c r="O40"/>
      <c r="P40"/>
      <c r="Q40"/>
      <c r="R40"/>
      <c r="S40"/>
      <c r="T40"/>
      <c r="U40"/>
    </row>
    <row r="41" spans="1:21" ht="18.75">
      <c r="A41" s="399"/>
      <c r="B41" s="76" t="s">
        <v>9</v>
      </c>
      <c r="C41" s="76" t="s">
        <v>10</v>
      </c>
      <c r="D41" s="76" t="s">
        <v>9</v>
      </c>
      <c r="E41" s="76" t="s">
        <v>10</v>
      </c>
      <c r="F41" s="322"/>
      <c r="G41" s="76" t="s">
        <v>9</v>
      </c>
      <c r="H41" s="76" t="s">
        <v>10</v>
      </c>
      <c r="I41" s="76" t="s">
        <v>9</v>
      </c>
      <c r="J41" s="76" t="s">
        <v>10</v>
      </c>
      <c r="K41" s="322"/>
      <c r="L41"/>
      <c r="M41"/>
      <c r="N41"/>
      <c r="O41"/>
      <c r="P41"/>
      <c r="Q41"/>
      <c r="R41"/>
      <c r="S41"/>
      <c r="T41"/>
      <c r="U41"/>
    </row>
    <row r="42" spans="1:21">
      <c r="A42" s="417"/>
      <c r="B42" s="197" t="s">
        <v>57</v>
      </c>
      <c r="C42" s="197" t="s">
        <v>58</v>
      </c>
      <c r="D42" s="197" t="s">
        <v>57</v>
      </c>
      <c r="E42" s="197" t="s">
        <v>58</v>
      </c>
      <c r="F42" s="323"/>
      <c r="G42" s="197" t="s">
        <v>57</v>
      </c>
      <c r="H42" s="197" t="s">
        <v>58</v>
      </c>
      <c r="I42" s="197" t="s">
        <v>57</v>
      </c>
      <c r="J42" s="197" t="s">
        <v>58</v>
      </c>
      <c r="K42" s="323"/>
      <c r="L42"/>
      <c r="M42"/>
      <c r="N42"/>
      <c r="O42"/>
      <c r="P42"/>
      <c r="Q42"/>
      <c r="R42"/>
      <c r="S42"/>
      <c r="T42"/>
      <c r="U42"/>
    </row>
    <row r="43" spans="1:21" ht="18.75">
      <c r="A43" s="11">
        <v>2018</v>
      </c>
      <c r="B43" s="252">
        <v>297</v>
      </c>
      <c r="C43" s="69">
        <v>284</v>
      </c>
      <c r="D43" s="68">
        <v>3172</v>
      </c>
      <c r="E43" s="68">
        <v>3027</v>
      </c>
      <c r="F43" s="68">
        <f>SUM(B43:E43)</f>
        <v>6780</v>
      </c>
      <c r="G43" s="69">
        <v>42</v>
      </c>
      <c r="H43" s="69">
        <v>19</v>
      </c>
      <c r="I43" s="69">
        <v>357</v>
      </c>
      <c r="J43" s="69">
        <v>106</v>
      </c>
      <c r="K43" s="68">
        <f>SUM(G43:J43)</f>
        <v>524</v>
      </c>
      <c r="L43"/>
      <c r="M43"/>
      <c r="N43"/>
      <c r="O43"/>
      <c r="P43"/>
      <c r="Q43"/>
      <c r="R43"/>
      <c r="S43"/>
      <c r="T43"/>
      <c r="U43"/>
    </row>
    <row r="44" spans="1:21" ht="18.75">
      <c r="A44" s="11">
        <v>2019</v>
      </c>
      <c r="B44" s="69">
        <v>286</v>
      </c>
      <c r="C44" s="69">
        <v>274</v>
      </c>
      <c r="D44" s="68">
        <v>3178</v>
      </c>
      <c r="E44" s="68">
        <v>2994</v>
      </c>
      <c r="F44" s="68">
        <f t="shared" ref="F44:F48" si="0">SUM(B44:E44)</f>
        <v>6732</v>
      </c>
      <c r="G44" s="69">
        <v>35</v>
      </c>
      <c r="H44" s="69">
        <v>23</v>
      </c>
      <c r="I44" s="69">
        <v>352</v>
      </c>
      <c r="J44" s="69">
        <v>103</v>
      </c>
      <c r="K44" s="68">
        <f t="shared" ref="K44:K48" si="1">SUM(G44:J44)</f>
        <v>513</v>
      </c>
      <c r="L44"/>
      <c r="M44"/>
      <c r="N44"/>
      <c r="O44"/>
      <c r="P44"/>
      <c r="Q44"/>
      <c r="R44"/>
      <c r="S44"/>
      <c r="T44"/>
      <c r="U44"/>
    </row>
    <row r="45" spans="1:21" ht="18.75">
      <c r="A45" s="11">
        <v>2020</v>
      </c>
      <c r="B45" s="69">
        <v>323</v>
      </c>
      <c r="C45" s="69">
        <v>349</v>
      </c>
      <c r="D45" s="68">
        <v>4015</v>
      </c>
      <c r="E45" s="68">
        <v>3799</v>
      </c>
      <c r="F45" s="68">
        <f t="shared" si="0"/>
        <v>8486</v>
      </c>
      <c r="G45" s="69">
        <v>46</v>
      </c>
      <c r="H45" s="69">
        <v>42</v>
      </c>
      <c r="I45" s="69">
        <v>522</v>
      </c>
      <c r="J45" s="69">
        <v>129</v>
      </c>
      <c r="K45" s="68">
        <f t="shared" si="1"/>
        <v>739</v>
      </c>
      <c r="L45"/>
      <c r="M45"/>
      <c r="N45"/>
      <c r="O45"/>
      <c r="P45"/>
      <c r="Q45"/>
      <c r="R45"/>
      <c r="S45"/>
      <c r="T45"/>
      <c r="U45"/>
    </row>
    <row r="46" spans="1:21" ht="18.75">
      <c r="A46" s="11">
        <v>2021</v>
      </c>
      <c r="B46" s="69">
        <v>323</v>
      </c>
      <c r="C46" s="69">
        <v>290</v>
      </c>
      <c r="D46" s="68">
        <v>3283</v>
      </c>
      <c r="E46" s="68">
        <v>3188</v>
      </c>
      <c r="F46" s="68">
        <f t="shared" si="0"/>
        <v>7084</v>
      </c>
      <c r="G46" s="69">
        <v>58</v>
      </c>
      <c r="H46" s="69">
        <v>46</v>
      </c>
      <c r="I46" s="69">
        <v>620</v>
      </c>
      <c r="J46" s="69">
        <v>234</v>
      </c>
      <c r="K46" s="68">
        <f t="shared" si="1"/>
        <v>958</v>
      </c>
      <c r="L46"/>
      <c r="M46"/>
      <c r="N46"/>
      <c r="O46"/>
      <c r="P46"/>
      <c r="Q46"/>
      <c r="R46"/>
      <c r="S46"/>
      <c r="T46"/>
      <c r="U46"/>
    </row>
    <row r="47" spans="1:21" ht="18.75">
      <c r="A47" s="11">
        <v>2022</v>
      </c>
      <c r="B47" s="69">
        <v>314</v>
      </c>
      <c r="C47" s="69">
        <v>254</v>
      </c>
      <c r="D47" s="68">
        <v>3129</v>
      </c>
      <c r="E47" s="68">
        <v>3010</v>
      </c>
      <c r="F47" s="68">
        <f t="shared" si="0"/>
        <v>6707</v>
      </c>
      <c r="G47" s="69">
        <v>49</v>
      </c>
      <c r="H47" s="69">
        <v>25</v>
      </c>
      <c r="I47" s="69">
        <v>417</v>
      </c>
      <c r="J47" s="69">
        <v>153</v>
      </c>
      <c r="K47" s="68">
        <f t="shared" si="1"/>
        <v>644</v>
      </c>
      <c r="L47"/>
      <c r="M47"/>
      <c r="N47"/>
      <c r="O47"/>
      <c r="P47"/>
      <c r="Q47"/>
      <c r="R47"/>
      <c r="S47"/>
      <c r="T47"/>
      <c r="U47"/>
    </row>
    <row r="48" spans="1:21" ht="18.75">
      <c r="A48" s="11">
        <v>2023</v>
      </c>
      <c r="B48" s="71">
        <v>247</v>
      </c>
      <c r="C48" s="71">
        <v>238</v>
      </c>
      <c r="D48" s="70">
        <v>3046</v>
      </c>
      <c r="E48" s="70">
        <v>2823</v>
      </c>
      <c r="F48" s="68">
        <f t="shared" si="0"/>
        <v>6354</v>
      </c>
      <c r="G48" s="71">
        <v>20</v>
      </c>
      <c r="H48" s="71">
        <v>29</v>
      </c>
      <c r="I48" s="71">
        <v>376</v>
      </c>
      <c r="J48" s="71">
        <v>109</v>
      </c>
      <c r="K48" s="68">
        <f t="shared" si="1"/>
        <v>534</v>
      </c>
      <c r="L48"/>
      <c r="M48"/>
      <c r="N48"/>
      <c r="O48"/>
      <c r="P48"/>
      <c r="Q48"/>
      <c r="R48"/>
      <c r="S48"/>
      <c r="T48"/>
      <c r="U48"/>
    </row>
    <row r="49" spans="1:21" s="74" customFormat="1">
      <c r="A49" s="72" t="s">
        <v>2167</v>
      </c>
      <c r="B49" s="73"/>
      <c r="C49" s="73"/>
      <c r="D49" s="73"/>
      <c r="E49" s="73"/>
      <c r="F49" s="73"/>
      <c r="G49" s="73"/>
      <c r="H49" s="73"/>
      <c r="I49" s="73"/>
      <c r="J49" s="73"/>
      <c r="K49" s="259" t="s">
        <v>2165</v>
      </c>
      <c r="L49" s="73"/>
      <c r="M49" s="73"/>
      <c r="N49" s="73"/>
      <c r="O49" s="73"/>
      <c r="P49" s="73"/>
      <c r="Q49" s="73"/>
      <c r="R49" s="73"/>
      <c r="S49" s="73"/>
      <c r="T49" s="73"/>
      <c r="U49" s="73"/>
    </row>
    <row r="50" spans="1:21" s="74" customFormat="1">
      <c r="A50" s="75" t="s">
        <v>2166</v>
      </c>
      <c r="B50" s="73"/>
      <c r="C50" s="73"/>
      <c r="D50" s="73"/>
      <c r="E50" s="73"/>
      <c r="F50" s="73"/>
      <c r="G50" s="73"/>
      <c r="H50" s="73"/>
      <c r="J50" s="73"/>
      <c r="K50" s="259" t="s">
        <v>2164</v>
      </c>
      <c r="L50" s="73"/>
      <c r="M50" s="73"/>
      <c r="N50" s="73"/>
      <c r="O50" s="73"/>
      <c r="P50" s="73"/>
      <c r="Q50" s="73"/>
      <c r="R50" s="73"/>
      <c r="S50" s="73"/>
      <c r="T50" s="73"/>
      <c r="U50" s="73"/>
    </row>
    <row r="51" spans="1:21">
      <c r="A51" s="34"/>
      <c r="B51"/>
      <c r="C51"/>
      <c r="D51"/>
      <c r="E51"/>
      <c r="F51"/>
      <c r="G51"/>
      <c r="H51"/>
      <c r="I51"/>
      <c r="J51"/>
      <c r="K51"/>
      <c r="L51"/>
      <c r="M51"/>
      <c r="N51"/>
      <c r="O51"/>
      <c r="P51"/>
      <c r="Q51"/>
      <c r="R51"/>
      <c r="S51"/>
      <c r="T51"/>
      <c r="U51"/>
    </row>
    <row r="52" spans="1:21">
      <c r="A52" s="34"/>
      <c r="B52"/>
      <c r="C52"/>
      <c r="D52"/>
      <c r="E52"/>
      <c r="F52"/>
      <c r="G52"/>
      <c r="H52"/>
      <c r="I52"/>
      <c r="J52"/>
      <c r="K52"/>
      <c r="L52"/>
      <c r="M52"/>
      <c r="N52"/>
      <c r="O52"/>
      <c r="P52"/>
      <c r="Q52"/>
      <c r="R52"/>
      <c r="S52"/>
      <c r="T52"/>
      <c r="U52"/>
    </row>
    <row r="53" spans="1:21">
      <c r="A53" s="401" t="s">
        <v>2157</v>
      </c>
      <c r="B53" s="401"/>
      <c r="C53" s="401"/>
      <c r="D53" s="401"/>
      <c r="E53" s="401"/>
      <c r="F53" s="401"/>
      <c r="G53" s="401"/>
      <c r="H53" s="401"/>
      <c r="I53" s="401"/>
      <c r="J53"/>
      <c r="K53"/>
      <c r="L53"/>
      <c r="M53"/>
      <c r="N53"/>
      <c r="O53"/>
      <c r="P53"/>
      <c r="Q53"/>
      <c r="R53"/>
      <c r="S53"/>
      <c r="T53"/>
      <c r="U53"/>
    </row>
    <row r="54" spans="1:21" ht="21.75">
      <c r="A54" s="343" t="s">
        <v>25</v>
      </c>
      <c r="B54" s="343"/>
      <c r="C54" s="343"/>
      <c r="D54" s="343"/>
      <c r="E54" s="343"/>
      <c r="F54" s="343"/>
      <c r="G54" s="343"/>
      <c r="H54" s="343"/>
      <c r="I54" s="343"/>
      <c r="J54"/>
      <c r="K54"/>
      <c r="L54"/>
      <c r="M54"/>
      <c r="N54"/>
      <c r="O54"/>
      <c r="P54"/>
      <c r="Q54"/>
      <c r="R54"/>
      <c r="S54"/>
      <c r="T54"/>
      <c r="U54"/>
    </row>
    <row r="55" spans="1:21">
      <c r="A55" s="310" t="s">
        <v>26</v>
      </c>
      <c r="B55" s="310"/>
      <c r="C55" s="310"/>
      <c r="D55" s="310"/>
      <c r="E55" s="310"/>
      <c r="F55" s="310"/>
      <c r="G55" s="310"/>
      <c r="H55" s="310"/>
      <c r="I55" s="310"/>
      <c r="J55"/>
      <c r="K55"/>
      <c r="L55"/>
      <c r="M55"/>
      <c r="N55"/>
      <c r="O55"/>
      <c r="P55"/>
      <c r="Q55"/>
      <c r="R55"/>
      <c r="S55"/>
      <c r="T55"/>
      <c r="U55"/>
    </row>
    <row r="56" spans="1:21">
      <c r="A56" s="36"/>
      <c r="B56"/>
      <c r="C56"/>
      <c r="D56"/>
      <c r="E56"/>
      <c r="F56"/>
      <c r="G56"/>
      <c r="H56"/>
      <c r="I56"/>
      <c r="J56"/>
      <c r="K56"/>
      <c r="L56"/>
      <c r="M56"/>
      <c r="N56"/>
      <c r="O56"/>
      <c r="P56"/>
      <c r="Q56"/>
      <c r="R56"/>
      <c r="S56"/>
      <c r="T56"/>
      <c r="U56"/>
    </row>
    <row r="57" spans="1:21">
      <c r="A57" s="320" t="s">
        <v>59</v>
      </c>
      <c r="B57" s="418">
        <v>2023</v>
      </c>
      <c r="C57" s="419"/>
      <c r="D57" s="419"/>
      <c r="E57" s="419"/>
      <c r="F57" s="419"/>
      <c r="G57" s="419"/>
      <c r="H57" s="420"/>
      <c r="I57" s="345" t="s">
        <v>60</v>
      </c>
      <c r="K57"/>
      <c r="L57"/>
      <c r="M57"/>
      <c r="N57"/>
      <c r="O57"/>
      <c r="P57"/>
      <c r="Q57"/>
      <c r="R57"/>
      <c r="S57"/>
      <c r="T57"/>
      <c r="U57"/>
    </row>
    <row r="58" spans="1:21" ht="18.600000000000001" customHeight="1">
      <c r="A58" s="422"/>
      <c r="B58" s="336" t="s">
        <v>53</v>
      </c>
      <c r="C58" s="337"/>
      <c r="D58" s="337"/>
      <c r="E58" s="336" t="s">
        <v>55</v>
      </c>
      <c r="F58" s="337"/>
      <c r="G58" s="338"/>
      <c r="H58" s="338" t="s">
        <v>1923</v>
      </c>
      <c r="I58" s="345"/>
      <c r="K58"/>
      <c r="L58"/>
      <c r="M58"/>
      <c r="N58"/>
      <c r="O58"/>
      <c r="P58"/>
      <c r="Q58"/>
      <c r="R58"/>
      <c r="S58"/>
      <c r="T58"/>
      <c r="U58"/>
    </row>
    <row r="59" spans="1:21" ht="18.600000000000001" customHeight="1">
      <c r="A59" s="422"/>
      <c r="B59" s="371" t="s">
        <v>54</v>
      </c>
      <c r="C59" s="335"/>
      <c r="D59" s="335"/>
      <c r="E59" s="339" t="s">
        <v>56</v>
      </c>
      <c r="F59" s="335"/>
      <c r="G59" s="340"/>
      <c r="H59" s="415"/>
      <c r="I59" s="345"/>
      <c r="K59"/>
      <c r="L59"/>
      <c r="M59"/>
      <c r="N59"/>
      <c r="O59"/>
      <c r="P59"/>
      <c r="Q59"/>
      <c r="R59"/>
      <c r="S59"/>
      <c r="T59"/>
      <c r="U59"/>
    </row>
    <row r="60" spans="1:21" ht="18.75">
      <c r="A60" s="422"/>
      <c r="B60" s="76" t="s">
        <v>9</v>
      </c>
      <c r="C60" s="76" t="s">
        <v>10</v>
      </c>
      <c r="D60" s="76" t="s">
        <v>1</v>
      </c>
      <c r="E60" s="76" t="s">
        <v>9</v>
      </c>
      <c r="F60" s="76" t="s">
        <v>10</v>
      </c>
      <c r="G60" s="76" t="s">
        <v>1</v>
      </c>
      <c r="H60" s="322"/>
      <c r="I60" s="345"/>
      <c r="K60"/>
      <c r="L60"/>
      <c r="M60"/>
      <c r="N60"/>
      <c r="O60"/>
      <c r="P60"/>
      <c r="Q60"/>
      <c r="R60"/>
      <c r="S60"/>
      <c r="T60"/>
      <c r="U60"/>
    </row>
    <row r="61" spans="1:21">
      <c r="A61" s="422"/>
      <c r="B61" s="197" t="s">
        <v>57</v>
      </c>
      <c r="C61" s="197" t="s">
        <v>58</v>
      </c>
      <c r="D61" s="197" t="s">
        <v>52</v>
      </c>
      <c r="E61" s="197" t="s">
        <v>57</v>
      </c>
      <c r="F61" s="197" t="s">
        <v>58</v>
      </c>
      <c r="G61" s="197" t="s">
        <v>52</v>
      </c>
      <c r="H61" s="323"/>
      <c r="I61" s="345"/>
      <c r="K61"/>
      <c r="L61"/>
      <c r="M61"/>
      <c r="N61"/>
      <c r="O61"/>
      <c r="P61"/>
      <c r="Q61"/>
      <c r="R61"/>
      <c r="S61"/>
      <c r="T61"/>
      <c r="U61"/>
    </row>
    <row r="62" spans="1:21" ht="18.75">
      <c r="A62" s="11" t="s">
        <v>62</v>
      </c>
      <c r="B62" s="266">
        <v>20</v>
      </c>
      <c r="C62" s="71">
        <v>25</v>
      </c>
      <c r="D62" s="71">
        <f>SUM(B62:C62)</f>
        <v>45</v>
      </c>
      <c r="E62" s="71">
        <v>257</v>
      </c>
      <c r="F62" s="71">
        <v>237</v>
      </c>
      <c r="G62" s="71">
        <f>SUM(E62:F62)</f>
        <v>494</v>
      </c>
      <c r="H62" s="71">
        <f>G62+D62</f>
        <v>539</v>
      </c>
      <c r="I62" s="67" t="s">
        <v>63</v>
      </c>
      <c r="K62"/>
      <c r="L62"/>
      <c r="M62"/>
      <c r="N62"/>
      <c r="O62"/>
      <c r="P62"/>
      <c r="Q62"/>
      <c r="R62"/>
      <c r="S62"/>
      <c r="T62"/>
      <c r="U62"/>
    </row>
    <row r="63" spans="1:21" ht="18.75">
      <c r="A63" s="11" t="s">
        <v>64</v>
      </c>
      <c r="B63" s="71">
        <v>13</v>
      </c>
      <c r="C63" s="71">
        <v>20</v>
      </c>
      <c r="D63" s="71">
        <f t="shared" ref="D63:D73" si="2">SUM(B63:C63)</f>
        <v>33</v>
      </c>
      <c r="E63" s="71">
        <v>258</v>
      </c>
      <c r="F63" s="71">
        <v>193</v>
      </c>
      <c r="G63" s="71">
        <f t="shared" ref="G63:G73" si="3">SUM(E63:F63)</f>
        <v>451</v>
      </c>
      <c r="H63" s="71">
        <f t="shared" ref="H63:H73" si="4">G63+D63</f>
        <v>484</v>
      </c>
      <c r="I63" s="67" t="s">
        <v>65</v>
      </c>
      <c r="K63"/>
      <c r="L63"/>
      <c r="M63"/>
      <c r="N63"/>
      <c r="O63"/>
      <c r="P63"/>
      <c r="Q63"/>
      <c r="R63"/>
      <c r="S63"/>
      <c r="T63"/>
      <c r="U63"/>
    </row>
    <row r="64" spans="1:21" ht="18.75">
      <c r="A64" s="11" t="s">
        <v>66</v>
      </c>
      <c r="B64" s="71">
        <v>20</v>
      </c>
      <c r="C64" s="71">
        <v>20</v>
      </c>
      <c r="D64" s="71">
        <f t="shared" si="2"/>
        <v>40</v>
      </c>
      <c r="E64" s="71">
        <v>248</v>
      </c>
      <c r="F64" s="71">
        <v>202</v>
      </c>
      <c r="G64" s="71">
        <f t="shared" si="3"/>
        <v>450</v>
      </c>
      <c r="H64" s="71">
        <f t="shared" si="4"/>
        <v>490</v>
      </c>
      <c r="I64" s="67" t="s">
        <v>67</v>
      </c>
      <c r="K64"/>
      <c r="L64"/>
      <c r="M64"/>
      <c r="N64"/>
      <c r="O64"/>
      <c r="P64"/>
      <c r="Q64"/>
      <c r="R64"/>
      <c r="S64"/>
      <c r="T64"/>
      <c r="U64"/>
    </row>
    <row r="65" spans="1:21" ht="18.75">
      <c r="A65" s="11" t="s">
        <v>68</v>
      </c>
      <c r="B65" s="71">
        <v>30</v>
      </c>
      <c r="C65" s="71">
        <v>17</v>
      </c>
      <c r="D65" s="71">
        <f t="shared" si="2"/>
        <v>47</v>
      </c>
      <c r="E65" s="71">
        <v>218</v>
      </c>
      <c r="F65" s="71">
        <v>199</v>
      </c>
      <c r="G65" s="71">
        <f t="shared" si="3"/>
        <v>417</v>
      </c>
      <c r="H65" s="71">
        <f t="shared" si="4"/>
        <v>464</v>
      </c>
      <c r="I65" s="67" t="s">
        <v>69</v>
      </c>
      <c r="K65"/>
      <c r="L65"/>
      <c r="M65"/>
      <c r="N65"/>
      <c r="O65"/>
      <c r="P65"/>
      <c r="Q65"/>
      <c r="R65"/>
      <c r="S65"/>
      <c r="T65"/>
      <c r="U65"/>
    </row>
    <row r="66" spans="1:21" ht="18.75">
      <c r="A66" s="11" t="s">
        <v>70</v>
      </c>
      <c r="B66" s="71">
        <v>20</v>
      </c>
      <c r="C66" s="71">
        <v>26</v>
      </c>
      <c r="D66" s="71">
        <f t="shared" si="2"/>
        <v>46</v>
      </c>
      <c r="E66" s="71">
        <v>270</v>
      </c>
      <c r="F66" s="71">
        <v>206</v>
      </c>
      <c r="G66" s="71">
        <f t="shared" si="3"/>
        <v>476</v>
      </c>
      <c r="H66" s="71">
        <f t="shared" si="4"/>
        <v>522</v>
      </c>
      <c r="I66" s="67" t="s">
        <v>71</v>
      </c>
      <c r="K66"/>
      <c r="L66"/>
      <c r="M66"/>
      <c r="N66"/>
      <c r="O66"/>
      <c r="P66"/>
      <c r="Q66"/>
      <c r="R66"/>
      <c r="S66"/>
      <c r="T66"/>
      <c r="U66"/>
    </row>
    <row r="67" spans="1:21" ht="18.75">
      <c r="A67" s="11" t="s">
        <v>72</v>
      </c>
      <c r="B67" s="71">
        <v>25</v>
      </c>
      <c r="C67" s="71">
        <v>20</v>
      </c>
      <c r="D67" s="71">
        <f t="shared" si="2"/>
        <v>45</v>
      </c>
      <c r="E67" s="71">
        <v>227</v>
      </c>
      <c r="F67" s="71">
        <v>223</v>
      </c>
      <c r="G67" s="71">
        <f t="shared" si="3"/>
        <v>450</v>
      </c>
      <c r="H67" s="71">
        <f>G67+D67</f>
        <v>495</v>
      </c>
      <c r="I67" s="67" t="s">
        <v>73</v>
      </c>
      <c r="K67"/>
      <c r="L67"/>
      <c r="M67"/>
      <c r="N67"/>
      <c r="O67"/>
      <c r="P67"/>
      <c r="Q67"/>
      <c r="R67"/>
      <c r="S67"/>
      <c r="T67"/>
      <c r="U67"/>
    </row>
    <row r="68" spans="1:21" ht="18.75">
      <c r="A68" s="11" t="s">
        <v>74</v>
      </c>
      <c r="B68" s="71">
        <v>24</v>
      </c>
      <c r="C68" s="71">
        <v>8</v>
      </c>
      <c r="D68" s="71">
        <f t="shared" si="2"/>
        <v>32</v>
      </c>
      <c r="E68" s="71">
        <v>254</v>
      </c>
      <c r="F68" s="71">
        <v>225</v>
      </c>
      <c r="G68" s="71">
        <f t="shared" si="3"/>
        <v>479</v>
      </c>
      <c r="H68" s="71">
        <f t="shared" si="4"/>
        <v>511</v>
      </c>
      <c r="I68" s="67" t="s">
        <v>75</v>
      </c>
      <c r="K68"/>
      <c r="L68"/>
      <c r="M68"/>
      <c r="N68"/>
      <c r="O68"/>
      <c r="P68"/>
      <c r="Q68"/>
      <c r="R68"/>
      <c r="S68"/>
      <c r="T68"/>
      <c r="U68"/>
    </row>
    <row r="69" spans="1:21" ht="18.75">
      <c r="A69" s="11" t="s">
        <v>76</v>
      </c>
      <c r="B69" s="71">
        <v>18</v>
      </c>
      <c r="C69" s="71">
        <v>20</v>
      </c>
      <c r="D69" s="71">
        <f t="shared" si="2"/>
        <v>38</v>
      </c>
      <c r="E69" s="71">
        <v>242</v>
      </c>
      <c r="F69" s="71">
        <v>228</v>
      </c>
      <c r="G69" s="71">
        <f t="shared" si="3"/>
        <v>470</v>
      </c>
      <c r="H69" s="71">
        <f t="shared" si="4"/>
        <v>508</v>
      </c>
      <c r="I69" s="67" t="s">
        <v>77</v>
      </c>
      <c r="K69"/>
      <c r="L69"/>
      <c r="M69"/>
      <c r="N69"/>
      <c r="O69"/>
      <c r="P69"/>
      <c r="Q69"/>
      <c r="R69"/>
      <c r="S69"/>
      <c r="T69"/>
      <c r="U69"/>
    </row>
    <row r="70" spans="1:21" ht="18.75">
      <c r="A70" s="11" t="s">
        <v>78</v>
      </c>
      <c r="B70" s="71">
        <v>15</v>
      </c>
      <c r="C70" s="71">
        <v>17</v>
      </c>
      <c r="D70" s="71">
        <f t="shared" si="2"/>
        <v>32</v>
      </c>
      <c r="E70" s="71">
        <v>226</v>
      </c>
      <c r="F70" s="71">
        <v>280</v>
      </c>
      <c r="G70" s="71">
        <f t="shared" si="3"/>
        <v>506</v>
      </c>
      <c r="H70" s="71">
        <f t="shared" si="4"/>
        <v>538</v>
      </c>
      <c r="I70" s="67" t="s">
        <v>79</v>
      </c>
      <c r="K70"/>
      <c r="L70"/>
      <c r="M70"/>
      <c r="N70"/>
      <c r="O70"/>
      <c r="P70"/>
      <c r="Q70"/>
      <c r="R70"/>
      <c r="S70"/>
      <c r="T70"/>
      <c r="U70"/>
    </row>
    <row r="71" spans="1:21" ht="18.75">
      <c r="A71" s="11" t="s">
        <v>80</v>
      </c>
      <c r="B71" s="71">
        <v>22</v>
      </c>
      <c r="C71" s="71">
        <v>22</v>
      </c>
      <c r="D71" s="71">
        <f t="shared" si="2"/>
        <v>44</v>
      </c>
      <c r="E71" s="71">
        <v>290</v>
      </c>
      <c r="F71" s="71">
        <v>275</v>
      </c>
      <c r="G71" s="71">
        <f t="shared" si="3"/>
        <v>565</v>
      </c>
      <c r="H71" s="71">
        <f t="shared" si="4"/>
        <v>609</v>
      </c>
      <c r="I71" s="67" t="s">
        <v>81</v>
      </c>
      <c r="K71"/>
      <c r="L71"/>
      <c r="M71"/>
      <c r="N71"/>
      <c r="O71"/>
      <c r="P71"/>
      <c r="Q71"/>
      <c r="R71"/>
      <c r="S71"/>
      <c r="T71"/>
      <c r="U71"/>
    </row>
    <row r="72" spans="1:21" ht="18.75">
      <c r="A72" s="11" t="s">
        <v>82</v>
      </c>
      <c r="B72" s="71">
        <v>19</v>
      </c>
      <c r="C72" s="71">
        <v>22</v>
      </c>
      <c r="D72" s="71">
        <f t="shared" si="2"/>
        <v>41</v>
      </c>
      <c r="E72" s="71">
        <v>283</v>
      </c>
      <c r="F72" s="71">
        <v>269</v>
      </c>
      <c r="G72" s="71">
        <f t="shared" si="3"/>
        <v>552</v>
      </c>
      <c r="H72" s="71">
        <f>G72+D72</f>
        <v>593</v>
      </c>
      <c r="I72" s="67" t="s">
        <v>83</v>
      </c>
      <c r="K72"/>
      <c r="L72"/>
      <c r="M72"/>
      <c r="N72"/>
      <c r="O72"/>
      <c r="P72"/>
      <c r="Q72"/>
      <c r="R72"/>
      <c r="S72"/>
      <c r="T72"/>
      <c r="U72"/>
    </row>
    <row r="73" spans="1:21" ht="18.75">
      <c r="A73" s="11" t="s">
        <v>84</v>
      </c>
      <c r="B73" s="71">
        <v>21</v>
      </c>
      <c r="C73" s="71">
        <v>21</v>
      </c>
      <c r="D73" s="71">
        <f t="shared" si="2"/>
        <v>42</v>
      </c>
      <c r="E73" s="71">
        <v>273</v>
      </c>
      <c r="F73" s="71">
        <v>286</v>
      </c>
      <c r="G73" s="71">
        <f t="shared" si="3"/>
        <v>559</v>
      </c>
      <c r="H73" s="71">
        <f t="shared" si="4"/>
        <v>601</v>
      </c>
      <c r="I73" s="67" t="s">
        <v>85</v>
      </c>
      <c r="K73"/>
      <c r="L73"/>
      <c r="M73"/>
      <c r="N73"/>
      <c r="O73"/>
      <c r="P73"/>
      <c r="Q73"/>
      <c r="R73"/>
      <c r="S73"/>
      <c r="T73"/>
      <c r="U73"/>
    </row>
    <row r="74" spans="1:21" ht="18.75">
      <c r="A74" s="11" t="s">
        <v>1</v>
      </c>
      <c r="B74" s="231">
        <f>SUM(B62:B73)</f>
        <v>247</v>
      </c>
      <c r="C74" s="231">
        <f t="shared" ref="C74:D74" si="5">SUM(C62:C73)</f>
        <v>238</v>
      </c>
      <c r="D74" s="231">
        <f t="shared" si="5"/>
        <v>485</v>
      </c>
      <c r="E74" s="231">
        <f t="shared" ref="E74" si="6">SUM(E62:E73)</f>
        <v>3046</v>
      </c>
      <c r="F74" s="231">
        <f t="shared" ref="F74" si="7">SUM(F62:F73)</f>
        <v>2823</v>
      </c>
      <c r="G74" s="231">
        <f t="shared" ref="G74" si="8">SUM(G62:G73)</f>
        <v>5869</v>
      </c>
      <c r="H74" s="231">
        <f t="shared" ref="H74" si="9">SUM(H62:H73)</f>
        <v>6354</v>
      </c>
      <c r="I74" s="67" t="s">
        <v>52</v>
      </c>
      <c r="K74"/>
      <c r="L74"/>
      <c r="M74"/>
      <c r="N74"/>
      <c r="O74"/>
      <c r="P74"/>
      <c r="Q74"/>
      <c r="R74"/>
      <c r="S74"/>
      <c r="T74"/>
      <c r="U74"/>
    </row>
    <row r="75" spans="1:21" s="74" customFormat="1">
      <c r="A75" s="75" t="s">
        <v>2166</v>
      </c>
      <c r="B75" s="73"/>
      <c r="C75" s="73"/>
      <c r="D75" s="73"/>
      <c r="E75" s="73"/>
      <c r="F75" s="73"/>
      <c r="G75" s="73"/>
      <c r="H75" s="73"/>
      <c r="I75" s="259" t="s">
        <v>2168</v>
      </c>
      <c r="J75" s="73"/>
      <c r="K75" s="73"/>
      <c r="L75" s="73"/>
      <c r="M75" s="73"/>
      <c r="N75" s="73"/>
      <c r="O75" s="73"/>
      <c r="P75" s="73"/>
      <c r="Q75" s="73"/>
      <c r="R75" s="73"/>
      <c r="S75" s="73"/>
      <c r="T75" s="73"/>
      <c r="U75" s="73"/>
    </row>
    <row r="76" spans="1:21">
      <c r="A76" s="38"/>
      <c r="B76"/>
      <c r="C76"/>
      <c r="D76"/>
      <c r="E76"/>
      <c r="F76"/>
      <c r="G76"/>
      <c r="H76"/>
      <c r="I76"/>
      <c r="J76"/>
      <c r="K76"/>
      <c r="L76"/>
      <c r="M76"/>
      <c r="N76"/>
      <c r="O76"/>
      <c r="P76"/>
      <c r="Q76"/>
      <c r="R76"/>
      <c r="S76"/>
      <c r="T76"/>
      <c r="U76"/>
    </row>
    <row r="77" spans="1:21">
      <c r="A77" s="38"/>
      <c r="B77"/>
      <c r="C77"/>
      <c r="D77"/>
      <c r="E77"/>
      <c r="F77"/>
      <c r="G77"/>
      <c r="H77"/>
      <c r="I77"/>
      <c r="J77"/>
      <c r="K77"/>
      <c r="L77"/>
      <c r="M77"/>
      <c r="N77"/>
      <c r="O77"/>
      <c r="P77"/>
      <c r="Q77"/>
      <c r="R77"/>
      <c r="S77"/>
      <c r="T77"/>
      <c r="U77"/>
    </row>
    <row r="78" spans="1:21" ht="21.75">
      <c r="A78" s="343" t="s">
        <v>2156</v>
      </c>
      <c r="B78" s="343"/>
      <c r="C78" s="343"/>
      <c r="D78" s="343"/>
      <c r="E78" s="343"/>
      <c r="F78" s="343"/>
      <c r="G78" s="343"/>
      <c r="H78" s="343"/>
      <c r="I78" s="343"/>
      <c r="J78"/>
      <c r="K78"/>
      <c r="L78"/>
      <c r="M78"/>
      <c r="N78"/>
      <c r="O78"/>
      <c r="P78"/>
      <c r="Q78"/>
      <c r="R78"/>
      <c r="S78"/>
      <c r="T78"/>
      <c r="U78"/>
    </row>
    <row r="79" spans="1:21" ht="21.75">
      <c r="A79" s="343" t="s">
        <v>27</v>
      </c>
      <c r="B79" s="343"/>
      <c r="C79" s="343"/>
      <c r="D79" s="343"/>
      <c r="E79" s="343"/>
      <c r="F79" s="343"/>
      <c r="G79" s="343"/>
      <c r="H79" s="343"/>
      <c r="I79" s="343"/>
      <c r="J79"/>
      <c r="K79"/>
      <c r="L79"/>
      <c r="M79"/>
      <c r="N79"/>
      <c r="O79"/>
      <c r="P79"/>
      <c r="Q79"/>
      <c r="R79"/>
      <c r="S79"/>
      <c r="T79"/>
      <c r="U79"/>
    </row>
    <row r="80" spans="1:21">
      <c r="A80" s="310" t="s">
        <v>28</v>
      </c>
      <c r="B80" s="310"/>
      <c r="C80" s="310"/>
      <c r="D80" s="310"/>
      <c r="E80" s="310"/>
      <c r="F80" s="310"/>
      <c r="G80" s="310"/>
      <c r="H80" s="310"/>
      <c r="I80" s="310"/>
      <c r="J80"/>
      <c r="K80"/>
      <c r="L80"/>
      <c r="M80"/>
      <c r="N80"/>
      <c r="O80"/>
      <c r="P80"/>
      <c r="Q80"/>
      <c r="R80"/>
      <c r="S80"/>
      <c r="T80"/>
      <c r="U80"/>
    </row>
    <row r="81" spans="1:21">
      <c r="A81" s="26"/>
      <c r="B81"/>
      <c r="C81"/>
      <c r="D81"/>
      <c r="E81"/>
      <c r="F81"/>
      <c r="G81"/>
      <c r="H81"/>
      <c r="I81"/>
      <c r="J81"/>
      <c r="K81"/>
      <c r="L81"/>
      <c r="M81"/>
      <c r="N81"/>
      <c r="O81"/>
      <c r="P81"/>
      <c r="Q81"/>
      <c r="R81"/>
      <c r="S81"/>
      <c r="T81"/>
      <c r="U81"/>
    </row>
    <row r="82" spans="1:21" ht="18.75">
      <c r="A82" s="320" t="s">
        <v>59</v>
      </c>
      <c r="B82" s="307">
        <v>2023</v>
      </c>
      <c r="C82" s="307"/>
      <c r="D82" s="307"/>
      <c r="E82" s="307"/>
      <c r="F82" s="307"/>
      <c r="G82" s="307"/>
      <c r="H82" s="360"/>
      <c r="I82" s="345" t="s">
        <v>60</v>
      </c>
      <c r="J82"/>
      <c r="K82"/>
      <c r="L82"/>
      <c r="M82"/>
      <c r="N82"/>
      <c r="O82"/>
      <c r="P82"/>
      <c r="Q82"/>
      <c r="R82"/>
      <c r="S82"/>
      <c r="T82"/>
      <c r="U82"/>
    </row>
    <row r="83" spans="1:21" ht="18.600000000000001" customHeight="1">
      <c r="A83" s="422"/>
      <c r="B83" s="336" t="s">
        <v>86</v>
      </c>
      <c r="C83" s="337"/>
      <c r="D83" s="338"/>
      <c r="E83" s="337" t="s">
        <v>88</v>
      </c>
      <c r="F83" s="337"/>
      <c r="G83" s="338"/>
      <c r="H83" s="338" t="s">
        <v>1923</v>
      </c>
      <c r="I83" s="345"/>
      <c r="J83"/>
      <c r="K83"/>
      <c r="L83"/>
      <c r="M83"/>
      <c r="N83"/>
      <c r="O83"/>
      <c r="P83"/>
      <c r="Q83"/>
      <c r="R83"/>
      <c r="S83"/>
      <c r="T83"/>
      <c r="U83"/>
    </row>
    <row r="84" spans="1:21" ht="18.75">
      <c r="A84" s="422"/>
      <c r="B84" s="417" t="s">
        <v>87</v>
      </c>
      <c r="C84" s="429"/>
      <c r="D84" s="430"/>
      <c r="E84" s="429" t="s">
        <v>89</v>
      </c>
      <c r="F84" s="429"/>
      <c r="G84" s="430"/>
      <c r="H84" s="415"/>
      <c r="I84" s="345"/>
      <c r="J84"/>
      <c r="K84"/>
      <c r="L84"/>
      <c r="M84"/>
      <c r="N84"/>
      <c r="O84"/>
      <c r="P84"/>
      <c r="Q84"/>
      <c r="R84"/>
      <c r="S84"/>
      <c r="T84"/>
      <c r="U84"/>
    </row>
    <row r="85" spans="1:21" ht="18.75">
      <c r="A85" s="422"/>
      <c r="B85" s="202" t="s">
        <v>9</v>
      </c>
      <c r="C85" s="202" t="s">
        <v>10</v>
      </c>
      <c r="D85" s="202" t="s">
        <v>1</v>
      </c>
      <c r="E85" s="202" t="s">
        <v>9</v>
      </c>
      <c r="F85" s="202" t="s">
        <v>10</v>
      </c>
      <c r="G85" s="202" t="s">
        <v>1</v>
      </c>
      <c r="H85" s="322"/>
      <c r="I85" s="345"/>
      <c r="J85"/>
      <c r="K85"/>
      <c r="L85"/>
      <c r="M85"/>
      <c r="N85"/>
      <c r="O85"/>
      <c r="P85"/>
      <c r="Q85"/>
      <c r="R85"/>
      <c r="S85"/>
      <c r="T85"/>
      <c r="U85"/>
    </row>
    <row r="86" spans="1:21">
      <c r="A86" s="422"/>
      <c r="B86" s="197" t="s">
        <v>57</v>
      </c>
      <c r="C86" s="197" t="s">
        <v>58</v>
      </c>
      <c r="D86" s="197" t="s">
        <v>52</v>
      </c>
      <c r="E86" s="197" t="s">
        <v>57</v>
      </c>
      <c r="F86" s="197" t="s">
        <v>58</v>
      </c>
      <c r="G86" s="197" t="s">
        <v>52</v>
      </c>
      <c r="H86" s="323"/>
      <c r="I86" s="345"/>
      <c r="J86"/>
      <c r="K86"/>
      <c r="L86"/>
      <c r="M86"/>
      <c r="N86"/>
      <c r="O86"/>
      <c r="P86"/>
      <c r="Q86"/>
      <c r="R86"/>
      <c r="S86"/>
      <c r="T86"/>
      <c r="U86"/>
    </row>
    <row r="87" spans="1:21" ht="18.75">
      <c r="A87" s="11" t="s">
        <v>62</v>
      </c>
      <c r="B87" s="266">
        <v>2</v>
      </c>
      <c r="C87" s="71">
        <v>3</v>
      </c>
      <c r="D87" s="71">
        <f>C87+B87</f>
        <v>5</v>
      </c>
      <c r="E87" s="71">
        <v>32</v>
      </c>
      <c r="F87" s="71">
        <v>11</v>
      </c>
      <c r="G87" s="71">
        <f>F87+E87</f>
        <v>43</v>
      </c>
      <c r="H87" s="71">
        <f>G87+D87</f>
        <v>48</v>
      </c>
      <c r="I87" s="67" t="s">
        <v>63</v>
      </c>
      <c r="J87"/>
      <c r="K87"/>
      <c r="L87"/>
      <c r="M87"/>
      <c r="N87"/>
      <c r="O87"/>
      <c r="P87"/>
      <c r="Q87"/>
      <c r="R87"/>
      <c r="S87"/>
      <c r="T87"/>
      <c r="U87"/>
    </row>
    <row r="88" spans="1:21" ht="18.75">
      <c r="A88" s="11" t="s">
        <v>64</v>
      </c>
      <c r="B88" s="71">
        <v>2</v>
      </c>
      <c r="C88" s="71">
        <v>3</v>
      </c>
      <c r="D88" s="71">
        <f t="shared" ref="D88:D98" si="10">C88+B88</f>
        <v>5</v>
      </c>
      <c r="E88" s="71">
        <v>26</v>
      </c>
      <c r="F88" s="71">
        <v>7</v>
      </c>
      <c r="G88" s="71">
        <f t="shared" ref="G88:G97" si="11">F88+E88</f>
        <v>33</v>
      </c>
      <c r="H88" s="71">
        <f t="shared" ref="H88:H98" si="12">G88+D88</f>
        <v>38</v>
      </c>
      <c r="I88" s="67" t="s">
        <v>65</v>
      </c>
      <c r="J88"/>
      <c r="K88"/>
      <c r="L88"/>
      <c r="M88"/>
      <c r="N88"/>
      <c r="O88"/>
      <c r="P88"/>
      <c r="Q88"/>
      <c r="R88"/>
      <c r="S88"/>
      <c r="T88"/>
      <c r="U88"/>
    </row>
    <row r="89" spans="1:21" ht="18.75">
      <c r="A89" s="11" t="s">
        <v>66</v>
      </c>
      <c r="B89" s="71">
        <v>4</v>
      </c>
      <c r="C89" s="71">
        <v>4</v>
      </c>
      <c r="D89" s="71">
        <f t="shared" si="10"/>
        <v>8</v>
      </c>
      <c r="E89" s="71">
        <v>24</v>
      </c>
      <c r="F89" s="71">
        <v>9</v>
      </c>
      <c r="G89" s="71">
        <f t="shared" si="11"/>
        <v>33</v>
      </c>
      <c r="H89" s="71">
        <f t="shared" si="12"/>
        <v>41</v>
      </c>
      <c r="I89" s="67" t="s">
        <v>67</v>
      </c>
      <c r="J89"/>
      <c r="K89"/>
      <c r="L89"/>
      <c r="M89"/>
      <c r="N89"/>
      <c r="O89"/>
      <c r="P89"/>
      <c r="Q89"/>
      <c r="R89"/>
      <c r="S89"/>
      <c r="T89"/>
      <c r="U89"/>
    </row>
    <row r="90" spans="1:21" ht="18.75">
      <c r="A90" s="11" t="s">
        <v>68</v>
      </c>
      <c r="B90" s="71">
        <v>4</v>
      </c>
      <c r="C90" s="71">
        <v>1</v>
      </c>
      <c r="D90" s="71">
        <f t="shared" si="10"/>
        <v>5</v>
      </c>
      <c r="E90" s="71">
        <v>32</v>
      </c>
      <c r="F90" s="71">
        <v>7</v>
      </c>
      <c r="G90" s="71">
        <f>F90+E90</f>
        <v>39</v>
      </c>
      <c r="H90" s="71">
        <f t="shared" si="12"/>
        <v>44</v>
      </c>
      <c r="I90" s="67" t="s">
        <v>69</v>
      </c>
      <c r="J90"/>
      <c r="K90"/>
      <c r="L90"/>
      <c r="M90"/>
      <c r="N90"/>
      <c r="O90"/>
      <c r="P90"/>
      <c r="Q90"/>
      <c r="R90"/>
      <c r="S90"/>
      <c r="T90"/>
      <c r="U90"/>
    </row>
    <row r="91" spans="1:21" ht="18.75">
      <c r="A91" s="11" t="s">
        <v>70</v>
      </c>
      <c r="B91" s="71">
        <v>0</v>
      </c>
      <c r="C91" s="71">
        <v>2</v>
      </c>
      <c r="D91" s="71">
        <f t="shared" si="10"/>
        <v>2</v>
      </c>
      <c r="E91" s="71">
        <v>22</v>
      </c>
      <c r="F91" s="71">
        <v>7</v>
      </c>
      <c r="G91" s="71">
        <f t="shared" si="11"/>
        <v>29</v>
      </c>
      <c r="H91" s="71">
        <f t="shared" si="12"/>
        <v>31</v>
      </c>
      <c r="I91" s="67" t="s">
        <v>71</v>
      </c>
      <c r="J91"/>
      <c r="K91"/>
      <c r="L91"/>
      <c r="M91"/>
      <c r="N91"/>
      <c r="O91"/>
      <c r="P91"/>
      <c r="Q91"/>
      <c r="R91"/>
      <c r="S91"/>
      <c r="T91"/>
      <c r="U91"/>
    </row>
    <row r="92" spans="1:21" ht="18.75">
      <c r="A92" s="11" t="s">
        <v>72</v>
      </c>
      <c r="B92" s="71">
        <v>2</v>
      </c>
      <c r="C92" s="71">
        <v>4</v>
      </c>
      <c r="D92" s="71">
        <f t="shared" si="10"/>
        <v>6</v>
      </c>
      <c r="E92" s="71">
        <v>45</v>
      </c>
      <c r="F92" s="71">
        <v>10</v>
      </c>
      <c r="G92" s="71">
        <f>F92+E92</f>
        <v>55</v>
      </c>
      <c r="H92" s="71">
        <f t="shared" si="12"/>
        <v>61</v>
      </c>
      <c r="I92" s="67" t="s">
        <v>73</v>
      </c>
      <c r="J92"/>
      <c r="K92"/>
      <c r="L92"/>
      <c r="M92"/>
      <c r="N92"/>
      <c r="O92"/>
      <c r="P92"/>
      <c r="Q92"/>
      <c r="R92"/>
      <c r="S92"/>
      <c r="T92"/>
      <c r="U92"/>
    </row>
    <row r="93" spans="1:21" ht="18.75">
      <c r="A93" s="11" t="s">
        <v>74</v>
      </c>
      <c r="B93" s="71">
        <v>2</v>
      </c>
      <c r="C93" s="71">
        <v>1</v>
      </c>
      <c r="D93" s="71">
        <f t="shared" si="10"/>
        <v>3</v>
      </c>
      <c r="E93" s="71">
        <v>31</v>
      </c>
      <c r="F93" s="71">
        <v>9</v>
      </c>
      <c r="G93" s="71">
        <f t="shared" si="11"/>
        <v>40</v>
      </c>
      <c r="H93" s="71">
        <f t="shared" si="12"/>
        <v>43</v>
      </c>
      <c r="I93" s="67" t="s">
        <v>75</v>
      </c>
      <c r="J93"/>
      <c r="K93"/>
      <c r="L93"/>
      <c r="M93"/>
      <c r="N93"/>
      <c r="O93"/>
      <c r="P93"/>
      <c r="Q93"/>
      <c r="R93"/>
      <c r="S93"/>
      <c r="T93"/>
      <c r="U93"/>
    </row>
    <row r="94" spans="1:21" ht="18.75">
      <c r="A94" s="11" t="s">
        <v>76</v>
      </c>
      <c r="B94" s="71">
        <v>1</v>
      </c>
      <c r="C94" s="71">
        <v>3</v>
      </c>
      <c r="D94" s="71">
        <f>C94+B94</f>
        <v>4</v>
      </c>
      <c r="E94" s="71">
        <v>30</v>
      </c>
      <c r="F94" s="71">
        <v>7</v>
      </c>
      <c r="G94" s="71">
        <f>F94+E94</f>
        <v>37</v>
      </c>
      <c r="H94" s="71">
        <f t="shared" si="12"/>
        <v>41</v>
      </c>
      <c r="I94" s="67" t="s">
        <v>77</v>
      </c>
      <c r="J94"/>
      <c r="K94"/>
      <c r="L94"/>
      <c r="M94"/>
      <c r="N94"/>
      <c r="O94"/>
      <c r="P94"/>
      <c r="Q94"/>
      <c r="R94"/>
      <c r="S94"/>
      <c r="T94"/>
      <c r="U94"/>
    </row>
    <row r="95" spans="1:21" ht="18.75">
      <c r="A95" s="11" t="s">
        <v>78</v>
      </c>
      <c r="B95" s="71">
        <v>0</v>
      </c>
      <c r="C95" s="71">
        <v>2</v>
      </c>
      <c r="D95" s="71">
        <f t="shared" si="10"/>
        <v>2</v>
      </c>
      <c r="E95" s="71">
        <v>34</v>
      </c>
      <c r="F95" s="71">
        <v>3</v>
      </c>
      <c r="G95" s="71">
        <f t="shared" si="11"/>
        <v>37</v>
      </c>
      <c r="H95" s="71">
        <f>G95+D95</f>
        <v>39</v>
      </c>
      <c r="I95" s="67" t="s">
        <v>79</v>
      </c>
      <c r="J95"/>
      <c r="K95"/>
      <c r="L95"/>
      <c r="M95"/>
      <c r="N95"/>
      <c r="O95"/>
      <c r="P95"/>
      <c r="Q95"/>
      <c r="R95"/>
      <c r="S95"/>
      <c r="T95"/>
      <c r="U95"/>
    </row>
    <row r="96" spans="1:21" ht="18.75">
      <c r="A96" s="11" t="s">
        <v>80</v>
      </c>
      <c r="B96" s="71">
        <v>0</v>
      </c>
      <c r="C96" s="71">
        <v>0</v>
      </c>
      <c r="D96" s="71">
        <f t="shared" si="10"/>
        <v>0</v>
      </c>
      <c r="E96" s="71">
        <v>31</v>
      </c>
      <c r="F96" s="71">
        <v>14</v>
      </c>
      <c r="G96" s="71">
        <f>F96+E96</f>
        <v>45</v>
      </c>
      <c r="H96" s="71">
        <f t="shared" si="12"/>
        <v>45</v>
      </c>
      <c r="I96" s="67" t="s">
        <v>81</v>
      </c>
      <c r="J96"/>
      <c r="K96"/>
      <c r="L96"/>
      <c r="M96"/>
      <c r="N96"/>
      <c r="O96"/>
      <c r="P96"/>
      <c r="Q96"/>
      <c r="R96"/>
      <c r="S96"/>
      <c r="T96"/>
      <c r="U96"/>
    </row>
    <row r="97" spans="1:21" ht="18.75">
      <c r="A97" s="11" t="s">
        <v>82</v>
      </c>
      <c r="B97" s="71">
        <v>2</v>
      </c>
      <c r="C97" s="71">
        <v>2</v>
      </c>
      <c r="D97" s="71">
        <f t="shared" si="10"/>
        <v>4</v>
      </c>
      <c r="E97" s="71">
        <v>27</v>
      </c>
      <c r="F97" s="71">
        <v>13</v>
      </c>
      <c r="G97" s="71">
        <f t="shared" si="11"/>
        <v>40</v>
      </c>
      <c r="H97" s="71">
        <f t="shared" si="12"/>
        <v>44</v>
      </c>
      <c r="I97" s="67" t="s">
        <v>83</v>
      </c>
      <c r="J97"/>
      <c r="K97"/>
      <c r="L97"/>
      <c r="M97"/>
      <c r="N97"/>
      <c r="O97"/>
      <c r="P97"/>
      <c r="Q97"/>
      <c r="R97"/>
      <c r="S97"/>
      <c r="T97"/>
      <c r="U97"/>
    </row>
    <row r="98" spans="1:21" ht="18.75">
      <c r="A98" s="11" t="s">
        <v>84</v>
      </c>
      <c r="B98" s="71">
        <v>1</v>
      </c>
      <c r="C98" s="71">
        <v>4</v>
      </c>
      <c r="D98" s="71">
        <f t="shared" si="10"/>
        <v>5</v>
      </c>
      <c r="E98" s="71">
        <v>42</v>
      </c>
      <c r="F98" s="71">
        <v>12</v>
      </c>
      <c r="G98" s="71">
        <f>F98+E98</f>
        <v>54</v>
      </c>
      <c r="H98" s="71">
        <f t="shared" si="12"/>
        <v>59</v>
      </c>
      <c r="I98" s="67" t="s">
        <v>85</v>
      </c>
      <c r="J98"/>
      <c r="K98"/>
      <c r="L98"/>
      <c r="M98"/>
      <c r="N98"/>
      <c r="O98"/>
      <c r="P98"/>
      <c r="Q98"/>
      <c r="R98"/>
      <c r="S98"/>
      <c r="T98"/>
      <c r="U98"/>
    </row>
    <row r="99" spans="1:21" ht="18.75">
      <c r="A99" s="11" t="s">
        <v>1</v>
      </c>
      <c r="B99" s="87">
        <f>SUM(B87:B98)</f>
        <v>20</v>
      </c>
      <c r="C99" s="87">
        <f t="shared" ref="C99:H99" si="13">SUM(C87:C98)</f>
        <v>29</v>
      </c>
      <c r="D99" s="87">
        <f t="shared" si="13"/>
        <v>49</v>
      </c>
      <c r="E99" s="87">
        <f t="shared" si="13"/>
        <v>376</v>
      </c>
      <c r="F99" s="87">
        <f t="shared" si="13"/>
        <v>109</v>
      </c>
      <c r="G99" s="87">
        <f t="shared" si="13"/>
        <v>485</v>
      </c>
      <c r="H99" s="87">
        <f t="shared" si="13"/>
        <v>534</v>
      </c>
      <c r="I99" s="67" t="s">
        <v>52</v>
      </c>
      <c r="J99"/>
      <c r="K99"/>
      <c r="L99"/>
      <c r="M99"/>
      <c r="N99"/>
      <c r="O99"/>
      <c r="P99"/>
      <c r="Q99"/>
      <c r="R99"/>
      <c r="S99"/>
      <c r="T99"/>
      <c r="U99"/>
    </row>
    <row r="100" spans="1:21" s="74" customFormat="1">
      <c r="A100" s="75" t="s">
        <v>2166</v>
      </c>
      <c r="B100" s="73"/>
      <c r="C100" s="73"/>
      <c r="D100" s="73"/>
      <c r="E100" s="73"/>
      <c r="F100" s="73"/>
      <c r="G100" s="73"/>
      <c r="H100" s="73"/>
      <c r="I100" s="259" t="s">
        <v>2168</v>
      </c>
      <c r="J100" s="73"/>
      <c r="K100" s="73"/>
      <c r="L100" s="73"/>
      <c r="M100" s="73"/>
      <c r="N100" s="73"/>
      <c r="O100" s="73"/>
      <c r="P100" s="73"/>
      <c r="Q100" s="73"/>
      <c r="R100" s="73"/>
      <c r="S100" s="73"/>
      <c r="T100" s="73"/>
      <c r="U100" s="73"/>
    </row>
    <row r="101" spans="1:21">
      <c r="A101" s="19"/>
      <c r="B101"/>
      <c r="C101"/>
      <c r="D101"/>
      <c r="E101"/>
      <c r="F101"/>
      <c r="G101"/>
      <c r="H101"/>
      <c r="I101"/>
      <c r="J101"/>
      <c r="K101"/>
      <c r="L101"/>
      <c r="M101"/>
      <c r="N101"/>
      <c r="O101"/>
      <c r="P101"/>
      <c r="Q101"/>
      <c r="R101"/>
      <c r="S101"/>
      <c r="T101"/>
      <c r="U101"/>
    </row>
    <row r="102" spans="1:21">
      <c r="A102" s="26"/>
      <c r="B102"/>
      <c r="C102"/>
      <c r="D102"/>
      <c r="E102"/>
      <c r="F102"/>
      <c r="G102"/>
      <c r="H102"/>
      <c r="I102"/>
      <c r="J102"/>
      <c r="K102"/>
      <c r="L102"/>
      <c r="M102"/>
      <c r="N102"/>
      <c r="O102"/>
      <c r="P102"/>
      <c r="Q102"/>
      <c r="R102"/>
      <c r="S102"/>
      <c r="T102"/>
      <c r="U102"/>
    </row>
    <row r="103" spans="1:21">
      <c r="A103" s="26"/>
      <c r="B103"/>
      <c r="C103"/>
      <c r="D103"/>
      <c r="E103"/>
      <c r="F103"/>
      <c r="G103"/>
      <c r="H103"/>
      <c r="I103"/>
      <c r="J103"/>
      <c r="K103"/>
      <c r="L103"/>
      <c r="M103"/>
      <c r="N103"/>
      <c r="O103"/>
      <c r="P103"/>
      <c r="Q103"/>
      <c r="R103"/>
      <c r="S103"/>
      <c r="T103"/>
      <c r="U103"/>
    </row>
    <row r="104" spans="1:21">
      <c r="A104" s="401" t="s">
        <v>2155</v>
      </c>
      <c r="B104" s="401"/>
      <c r="C104" s="401"/>
      <c r="D104" s="401"/>
      <c r="E104" s="401"/>
      <c r="F104" s="401"/>
      <c r="G104" s="401"/>
      <c r="H104"/>
      <c r="I104"/>
      <c r="J104"/>
      <c r="K104"/>
      <c r="L104"/>
      <c r="M104"/>
      <c r="N104"/>
      <c r="O104"/>
      <c r="P104"/>
      <c r="Q104"/>
      <c r="R104"/>
      <c r="S104"/>
      <c r="T104"/>
      <c r="U104"/>
    </row>
    <row r="105" spans="1:21" ht="21.75">
      <c r="A105" s="309" t="s">
        <v>90</v>
      </c>
      <c r="B105" s="309"/>
      <c r="C105" s="309"/>
      <c r="D105" s="309"/>
      <c r="E105" s="309"/>
      <c r="F105" s="309"/>
      <c r="G105" s="309"/>
      <c r="H105"/>
      <c r="I105"/>
      <c r="J105"/>
      <c r="K105"/>
      <c r="L105"/>
      <c r="M105"/>
      <c r="N105"/>
      <c r="O105"/>
      <c r="P105"/>
      <c r="Q105"/>
      <c r="R105"/>
      <c r="S105"/>
      <c r="T105"/>
      <c r="U105"/>
    </row>
    <row r="106" spans="1:21">
      <c r="A106" s="325" t="s">
        <v>29</v>
      </c>
      <c r="B106" s="325"/>
      <c r="C106" s="325"/>
      <c r="D106" s="325"/>
      <c r="E106" s="325"/>
      <c r="F106" s="325"/>
      <c r="G106" s="325"/>
      <c r="H106"/>
      <c r="I106"/>
      <c r="J106"/>
      <c r="K106"/>
      <c r="L106"/>
      <c r="M106"/>
      <c r="N106"/>
      <c r="O106"/>
      <c r="P106"/>
      <c r="Q106"/>
      <c r="R106"/>
      <c r="S106"/>
      <c r="T106"/>
      <c r="U106"/>
    </row>
    <row r="107" spans="1:21" ht="18.600000000000001" customHeight="1">
      <c r="A107" s="336" t="s">
        <v>1924</v>
      </c>
      <c r="B107" s="336" t="s">
        <v>42</v>
      </c>
      <c r="C107" s="337"/>
      <c r="D107" s="337"/>
      <c r="E107" s="337"/>
      <c r="F107" s="337"/>
      <c r="G107" s="338"/>
      <c r="H107"/>
      <c r="I107"/>
      <c r="J107"/>
      <c r="K107"/>
      <c r="L107"/>
      <c r="M107"/>
      <c r="N107"/>
      <c r="O107"/>
      <c r="P107"/>
      <c r="Q107"/>
      <c r="R107"/>
      <c r="S107"/>
      <c r="T107"/>
      <c r="U107"/>
    </row>
    <row r="108" spans="1:21">
      <c r="A108" s="399"/>
      <c r="B108" s="339" t="s">
        <v>43</v>
      </c>
      <c r="C108" s="335"/>
      <c r="D108" s="335"/>
      <c r="E108" s="335"/>
      <c r="F108" s="335"/>
      <c r="G108" s="340"/>
      <c r="H108"/>
      <c r="I108"/>
      <c r="J108"/>
      <c r="K108"/>
      <c r="L108"/>
      <c r="M108"/>
      <c r="N108"/>
      <c r="O108"/>
      <c r="P108"/>
      <c r="Q108"/>
      <c r="R108"/>
      <c r="S108"/>
      <c r="T108"/>
      <c r="U108"/>
    </row>
    <row r="109" spans="1:21" ht="18.75">
      <c r="A109" s="322"/>
      <c r="B109" s="203">
        <v>2018</v>
      </c>
      <c r="C109" s="203">
        <v>2019</v>
      </c>
      <c r="D109" s="203">
        <v>2020</v>
      </c>
      <c r="E109" s="203">
        <v>2021</v>
      </c>
      <c r="F109" s="203">
        <v>2022</v>
      </c>
      <c r="G109" s="203">
        <v>2023</v>
      </c>
      <c r="H109"/>
      <c r="I109"/>
      <c r="J109"/>
      <c r="K109"/>
      <c r="L109"/>
      <c r="M109"/>
      <c r="N109"/>
      <c r="O109"/>
      <c r="P109"/>
      <c r="Q109"/>
      <c r="R109"/>
      <c r="S109"/>
      <c r="T109"/>
      <c r="U109"/>
    </row>
    <row r="110" spans="1:21" ht="18.75">
      <c r="A110" s="76" t="s">
        <v>91</v>
      </c>
      <c r="B110" s="426">
        <v>40</v>
      </c>
      <c r="C110" s="404">
        <v>39</v>
      </c>
      <c r="D110" s="404">
        <v>24</v>
      </c>
      <c r="E110" s="404">
        <v>30</v>
      </c>
      <c r="F110" s="404">
        <v>26</v>
      </c>
      <c r="G110" s="404">
        <v>22</v>
      </c>
      <c r="H110"/>
      <c r="I110"/>
      <c r="J110"/>
      <c r="K110"/>
      <c r="L110"/>
      <c r="M110"/>
      <c r="N110"/>
      <c r="O110"/>
      <c r="P110"/>
      <c r="Q110"/>
      <c r="R110"/>
      <c r="S110"/>
      <c r="T110"/>
      <c r="U110"/>
    </row>
    <row r="111" spans="1:21">
      <c r="A111" s="197" t="s">
        <v>92</v>
      </c>
      <c r="B111" s="426"/>
      <c r="C111" s="404"/>
      <c r="D111" s="404"/>
      <c r="E111" s="404"/>
      <c r="F111" s="404"/>
      <c r="G111" s="404"/>
      <c r="H111"/>
      <c r="I111"/>
      <c r="J111"/>
      <c r="K111"/>
      <c r="L111"/>
      <c r="M111"/>
      <c r="N111"/>
      <c r="O111"/>
      <c r="P111"/>
      <c r="Q111"/>
      <c r="R111"/>
      <c r="S111"/>
      <c r="T111"/>
      <c r="U111"/>
    </row>
    <row r="112" spans="1:21" ht="18.75">
      <c r="A112" s="233">
        <v>45300</v>
      </c>
      <c r="B112" s="71">
        <v>11</v>
      </c>
      <c r="C112" s="71">
        <v>8</v>
      </c>
      <c r="D112" s="71">
        <v>9</v>
      </c>
      <c r="E112" s="71">
        <v>14</v>
      </c>
      <c r="F112" s="71">
        <v>9</v>
      </c>
      <c r="G112" s="71">
        <v>25</v>
      </c>
      <c r="H112"/>
      <c r="I112"/>
      <c r="J112"/>
      <c r="K112"/>
      <c r="L112"/>
      <c r="M112"/>
      <c r="N112"/>
      <c r="O112"/>
      <c r="P112"/>
      <c r="Q112"/>
      <c r="R112"/>
      <c r="S112"/>
      <c r="T112"/>
      <c r="U112"/>
    </row>
    <row r="113" spans="1:21" ht="18.75">
      <c r="A113" s="79">
        <v>45584</v>
      </c>
      <c r="B113" s="71">
        <v>16</v>
      </c>
      <c r="C113" s="71">
        <v>16</v>
      </c>
      <c r="D113" s="71">
        <v>5</v>
      </c>
      <c r="E113" s="71">
        <v>4</v>
      </c>
      <c r="F113" s="71">
        <v>16</v>
      </c>
      <c r="G113" s="71">
        <v>6</v>
      </c>
      <c r="H113"/>
      <c r="I113"/>
      <c r="J113"/>
      <c r="K113"/>
      <c r="L113"/>
      <c r="M113"/>
      <c r="N113"/>
      <c r="O113"/>
      <c r="P113"/>
      <c r="Q113"/>
      <c r="R113"/>
      <c r="S113"/>
      <c r="T113"/>
      <c r="U113"/>
    </row>
    <row r="114" spans="1:21" ht="18.75">
      <c r="A114" s="11" t="s">
        <v>93</v>
      </c>
      <c r="B114" s="71">
        <v>59</v>
      </c>
      <c r="C114" s="71">
        <v>48</v>
      </c>
      <c r="D114" s="71">
        <v>54</v>
      </c>
      <c r="E114" s="71">
        <v>64</v>
      </c>
      <c r="F114" s="71">
        <v>49</v>
      </c>
      <c r="G114" s="71">
        <v>40</v>
      </c>
      <c r="H114"/>
      <c r="I114"/>
      <c r="J114"/>
      <c r="K114"/>
      <c r="L114"/>
      <c r="M114"/>
      <c r="N114"/>
      <c r="O114"/>
      <c r="P114"/>
      <c r="Q114"/>
      <c r="R114"/>
      <c r="S114"/>
      <c r="T114"/>
      <c r="U114"/>
    </row>
    <row r="115" spans="1:21" ht="18.75">
      <c r="A115" s="11" t="s">
        <v>94</v>
      </c>
      <c r="B115" s="71">
        <v>82</v>
      </c>
      <c r="C115" s="71">
        <v>72</v>
      </c>
      <c r="D115" s="71">
        <v>112</v>
      </c>
      <c r="E115" s="71">
        <v>105</v>
      </c>
      <c r="F115" s="71">
        <v>88</v>
      </c>
      <c r="G115" s="71">
        <v>92</v>
      </c>
      <c r="H115"/>
      <c r="I115"/>
      <c r="J115"/>
      <c r="K115"/>
      <c r="L115"/>
      <c r="M115"/>
      <c r="N115"/>
      <c r="O115"/>
      <c r="P115"/>
      <c r="Q115"/>
      <c r="R115"/>
      <c r="S115"/>
      <c r="T115"/>
      <c r="U115"/>
    </row>
    <row r="116" spans="1:21" ht="18.75">
      <c r="A116" s="11" t="s">
        <v>95</v>
      </c>
      <c r="B116" s="71">
        <v>74</v>
      </c>
      <c r="C116" s="71">
        <v>86</v>
      </c>
      <c r="D116" s="71">
        <v>127</v>
      </c>
      <c r="E116" s="71">
        <v>177</v>
      </c>
      <c r="F116" s="71">
        <v>100</v>
      </c>
      <c r="G116" s="71">
        <v>97</v>
      </c>
      <c r="H116"/>
      <c r="I116"/>
      <c r="J116"/>
      <c r="K116"/>
      <c r="L116"/>
      <c r="M116"/>
      <c r="N116"/>
      <c r="O116"/>
      <c r="P116"/>
      <c r="Q116"/>
      <c r="R116"/>
      <c r="S116"/>
      <c r="T116"/>
      <c r="U116"/>
    </row>
    <row r="117" spans="1:21" ht="18.75">
      <c r="A117" s="11" t="s">
        <v>96</v>
      </c>
      <c r="B117" s="71">
        <v>71</v>
      </c>
      <c r="C117" s="71">
        <v>89</v>
      </c>
      <c r="D117" s="71">
        <v>146</v>
      </c>
      <c r="E117" s="71">
        <v>164</v>
      </c>
      <c r="F117" s="71">
        <v>101</v>
      </c>
      <c r="G117" s="71">
        <v>71</v>
      </c>
      <c r="H117"/>
      <c r="I117"/>
      <c r="J117"/>
      <c r="K117"/>
      <c r="L117"/>
      <c r="M117"/>
      <c r="N117"/>
      <c r="O117"/>
      <c r="P117"/>
      <c r="Q117"/>
      <c r="R117"/>
      <c r="S117"/>
      <c r="T117"/>
      <c r="U117"/>
    </row>
    <row r="118" spans="1:21" ht="18.75">
      <c r="A118" s="11" t="s">
        <v>97</v>
      </c>
      <c r="B118" s="71">
        <v>73</v>
      </c>
      <c r="C118" s="71">
        <v>66</v>
      </c>
      <c r="D118" s="71">
        <v>135</v>
      </c>
      <c r="E118" s="71">
        <v>174</v>
      </c>
      <c r="F118" s="71">
        <v>89</v>
      </c>
      <c r="G118" s="71">
        <v>72</v>
      </c>
      <c r="H118"/>
      <c r="I118"/>
      <c r="J118"/>
      <c r="K118"/>
      <c r="L118"/>
      <c r="M118"/>
      <c r="N118"/>
      <c r="O118"/>
      <c r="P118"/>
      <c r="Q118"/>
      <c r="R118"/>
      <c r="S118"/>
      <c r="T118"/>
      <c r="U118"/>
    </row>
    <row r="119" spans="1:21" ht="18.75">
      <c r="A119" s="76" t="s">
        <v>98</v>
      </c>
      <c r="B119" s="71">
        <v>56</v>
      </c>
      <c r="C119" s="71">
        <v>47</v>
      </c>
      <c r="D119" s="71">
        <v>76</v>
      </c>
      <c r="E119" s="71">
        <v>131</v>
      </c>
      <c r="F119" s="71">
        <v>88</v>
      </c>
      <c r="G119" s="71">
        <v>55</v>
      </c>
      <c r="H119"/>
      <c r="I119"/>
      <c r="J119"/>
      <c r="K119"/>
      <c r="L119"/>
      <c r="M119"/>
      <c r="N119"/>
      <c r="O119"/>
      <c r="P119"/>
      <c r="Q119"/>
      <c r="R119"/>
      <c r="S119"/>
      <c r="T119"/>
      <c r="U119"/>
    </row>
    <row r="120" spans="1:21" ht="18.75">
      <c r="A120" s="76" t="s">
        <v>99</v>
      </c>
      <c r="B120" s="426">
        <v>42</v>
      </c>
      <c r="C120" s="404">
        <v>42</v>
      </c>
      <c r="D120" s="404">
        <v>51</v>
      </c>
      <c r="E120" s="404">
        <v>95</v>
      </c>
      <c r="F120" s="404">
        <v>78</v>
      </c>
      <c r="G120" s="404">
        <v>54</v>
      </c>
      <c r="H120"/>
      <c r="I120"/>
      <c r="J120"/>
      <c r="K120"/>
      <c r="L120"/>
      <c r="M120"/>
      <c r="N120"/>
      <c r="O120"/>
      <c r="P120"/>
      <c r="Q120"/>
      <c r="R120"/>
      <c r="S120"/>
      <c r="T120"/>
      <c r="U120"/>
    </row>
    <row r="121" spans="1:21">
      <c r="A121" s="216" t="s">
        <v>100</v>
      </c>
      <c r="B121" s="426"/>
      <c r="C121" s="404"/>
      <c r="D121" s="404"/>
      <c r="E121" s="404"/>
      <c r="F121" s="404"/>
      <c r="G121" s="404"/>
      <c r="H121"/>
      <c r="I121"/>
      <c r="J121"/>
      <c r="K121"/>
      <c r="L121"/>
      <c r="M121"/>
      <c r="N121"/>
      <c r="O121"/>
      <c r="P121"/>
      <c r="Q121"/>
      <c r="R121"/>
      <c r="S121"/>
      <c r="T121"/>
      <c r="U121"/>
    </row>
    <row r="122" spans="1:21" ht="18.75">
      <c r="A122" s="203" t="s">
        <v>1</v>
      </c>
      <c r="B122" s="421">
        <f>SUM(B110:B121)</f>
        <v>524</v>
      </c>
      <c r="C122" s="421">
        <f t="shared" ref="C122:G122" si="14">SUM(C110:C121)</f>
        <v>513</v>
      </c>
      <c r="D122" s="421">
        <f t="shared" si="14"/>
        <v>739</v>
      </c>
      <c r="E122" s="421">
        <f t="shared" si="14"/>
        <v>958</v>
      </c>
      <c r="F122" s="421">
        <f t="shared" si="14"/>
        <v>644</v>
      </c>
      <c r="G122" s="421">
        <f t="shared" si="14"/>
        <v>534</v>
      </c>
      <c r="H122"/>
      <c r="I122"/>
      <c r="J122"/>
      <c r="K122"/>
      <c r="L122"/>
      <c r="M122"/>
      <c r="N122"/>
      <c r="O122"/>
      <c r="P122"/>
      <c r="Q122"/>
      <c r="R122"/>
      <c r="S122"/>
      <c r="T122"/>
      <c r="U122"/>
    </row>
    <row r="123" spans="1:21" ht="18.75">
      <c r="A123" s="11" t="s">
        <v>52</v>
      </c>
      <c r="B123" s="421"/>
      <c r="C123" s="421"/>
      <c r="D123" s="421"/>
      <c r="E123" s="421"/>
      <c r="F123" s="421"/>
      <c r="G123" s="421"/>
      <c r="H123"/>
      <c r="I123"/>
      <c r="J123"/>
      <c r="K123"/>
      <c r="L123"/>
      <c r="M123"/>
      <c r="N123"/>
      <c r="O123"/>
      <c r="P123"/>
      <c r="Q123"/>
      <c r="R123"/>
      <c r="S123"/>
      <c r="T123"/>
      <c r="U123"/>
    </row>
    <row r="124" spans="1:21" s="74" customFormat="1">
      <c r="A124" s="44" t="s">
        <v>2169</v>
      </c>
      <c r="B124" s="73"/>
      <c r="C124" s="73"/>
      <c r="D124" s="73"/>
      <c r="E124" s="73"/>
      <c r="F124" s="73"/>
      <c r="G124" s="259" t="s">
        <v>2165</v>
      </c>
      <c r="H124" s="73"/>
      <c r="I124" s="73"/>
      <c r="J124" s="73"/>
      <c r="K124" s="73"/>
      <c r="L124" s="73"/>
      <c r="M124" s="73"/>
      <c r="N124" s="73"/>
      <c r="O124" s="73"/>
      <c r="P124" s="73"/>
      <c r="Q124" s="73"/>
      <c r="R124" s="73"/>
      <c r="S124" s="73"/>
      <c r="T124" s="73"/>
      <c r="U124" s="73"/>
    </row>
    <row r="125" spans="1:21" s="74" customFormat="1">
      <c r="A125" s="75" t="s">
        <v>2170</v>
      </c>
      <c r="B125" s="73"/>
      <c r="C125" s="73"/>
      <c r="D125" s="73"/>
      <c r="E125" s="73"/>
      <c r="F125" s="73"/>
      <c r="G125" s="259" t="s">
        <v>2168</v>
      </c>
      <c r="H125" s="73"/>
      <c r="I125" s="73"/>
      <c r="J125" s="73"/>
      <c r="K125" s="73"/>
      <c r="L125" s="73"/>
      <c r="M125" s="73"/>
      <c r="N125" s="73"/>
      <c r="O125" s="73"/>
      <c r="P125" s="73"/>
      <c r="Q125" s="73"/>
      <c r="R125" s="73"/>
      <c r="S125" s="73"/>
      <c r="T125" s="73"/>
      <c r="U125" s="73"/>
    </row>
    <row r="126" spans="1:21" s="74" customFormat="1">
      <c r="A126" s="75"/>
      <c r="B126" s="73"/>
      <c r="C126" s="73"/>
      <c r="D126" s="73"/>
      <c r="E126" s="73"/>
      <c r="F126" s="73"/>
      <c r="G126" s="73"/>
      <c r="H126" s="73"/>
      <c r="I126" s="73"/>
      <c r="J126" s="73"/>
      <c r="K126" s="73"/>
      <c r="L126" s="73"/>
      <c r="M126" s="73"/>
      <c r="N126" s="73"/>
      <c r="O126" s="73"/>
      <c r="P126" s="73"/>
      <c r="Q126" s="73"/>
      <c r="R126" s="73"/>
      <c r="S126" s="73"/>
      <c r="T126" s="73"/>
      <c r="U126" s="73"/>
    </row>
    <row r="127" spans="1:21" s="74" customFormat="1">
      <c r="A127" s="26"/>
      <c r="B127"/>
      <c r="C127"/>
      <c r="D127"/>
      <c r="E127" s="73"/>
      <c r="F127" s="73"/>
      <c r="G127" s="73"/>
      <c r="H127" s="73"/>
      <c r="I127" s="73"/>
      <c r="J127" s="73"/>
      <c r="K127" s="73"/>
      <c r="L127" s="73"/>
      <c r="M127" s="73"/>
      <c r="N127" s="73"/>
      <c r="O127" s="73"/>
      <c r="P127" s="73"/>
      <c r="Q127" s="73"/>
      <c r="R127" s="73"/>
      <c r="S127" s="73"/>
      <c r="T127" s="73"/>
      <c r="U127" s="73"/>
    </row>
    <row r="128" spans="1:21" s="74" customFormat="1">
      <c r="A128" s="36"/>
      <c r="B128"/>
      <c r="C128"/>
      <c r="D128"/>
      <c r="E128" s="73"/>
      <c r="F128" s="73"/>
      <c r="G128" s="73"/>
      <c r="H128" s="73"/>
      <c r="I128" s="73"/>
      <c r="J128" s="73"/>
      <c r="K128" s="73"/>
      <c r="L128" s="73"/>
      <c r="M128" s="73"/>
      <c r="N128" s="73"/>
      <c r="O128" s="73"/>
      <c r="P128" s="73"/>
      <c r="Q128" s="73"/>
      <c r="R128" s="73"/>
      <c r="S128" s="73"/>
      <c r="T128" s="73"/>
      <c r="U128" s="73"/>
    </row>
    <row r="129" spans="1:21" s="74" customFormat="1">
      <c r="A129" s="401" t="s">
        <v>2158</v>
      </c>
      <c r="B129" s="401"/>
      <c r="C129"/>
      <c r="D129"/>
      <c r="E129" s="73"/>
      <c r="F129" s="73"/>
      <c r="G129" s="73"/>
      <c r="H129" s="73"/>
      <c r="I129" s="73"/>
      <c r="J129" s="73"/>
      <c r="K129" s="73"/>
      <c r="L129" s="73"/>
      <c r="M129" s="73"/>
      <c r="N129" s="73"/>
      <c r="O129" s="73"/>
      <c r="P129" s="73"/>
      <c r="Q129" s="73"/>
      <c r="R129" s="73"/>
      <c r="S129" s="73"/>
      <c r="T129" s="73"/>
      <c r="U129" s="73"/>
    </row>
    <row r="130" spans="1:21" s="74" customFormat="1" ht="21.75">
      <c r="A130" s="309" t="s">
        <v>30</v>
      </c>
      <c r="B130" s="309"/>
      <c r="C130"/>
      <c r="D130"/>
      <c r="E130" s="73"/>
      <c r="F130" s="73"/>
      <c r="G130" s="73"/>
      <c r="H130" s="73"/>
      <c r="I130" s="73"/>
      <c r="J130" s="73"/>
      <c r="K130" s="73"/>
      <c r="L130" s="73"/>
      <c r="M130" s="73"/>
      <c r="N130" s="73"/>
      <c r="O130" s="73"/>
      <c r="P130" s="73"/>
      <c r="Q130" s="73"/>
      <c r="R130" s="73"/>
      <c r="S130" s="73"/>
      <c r="T130" s="73"/>
      <c r="U130" s="73"/>
    </row>
    <row r="131" spans="1:21" s="74" customFormat="1" ht="42" customHeight="1">
      <c r="A131" s="348" t="s">
        <v>31</v>
      </c>
      <c r="B131" s="348"/>
      <c r="C131"/>
      <c r="D131"/>
      <c r="E131" s="73"/>
      <c r="F131" s="73"/>
      <c r="G131" s="73"/>
      <c r="H131" s="73"/>
      <c r="I131" s="73"/>
      <c r="J131" s="73"/>
      <c r="K131" s="73"/>
      <c r="L131" s="73"/>
      <c r="M131" s="73"/>
      <c r="N131" s="73"/>
      <c r="O131" s="73"/>
      <c r="P131" s="73"/>
      <c r="Q131" s="73"/>
      <c r="R131" s="73"/>
      <c r="S131" s="73"/>
      <c r="T131" s="73"/>
      <c r="U131" s="73"/>
    </row>
    <row r="132" spans="1:21" s="74" customFormat="1" ht="18.75">
      <c r="A132" s="76" t="s">
        <v>50</v>
      </c>
      <c r="B132" s="76" t="s">
        <v>101</v>
      </c>
      <c r="C132"/>
      <c r="D132"/>
      <c r="E132" s="73"/>
      <c r="F132" s="73"/>
      <c r="G132" s="73"/>
      <c r="H132" s="73"/>
      <c r="I132" s="73"/>
      <c r="J132" s="73"/>
      <c r="K132" s="73"/>
      <c r="L132" s="73"/>
      <c r="M132" s="73"/>
      <c r="N132" s="73"/>
      <c r="O132" s="73"/>
      <c r="P132" s="73"/>
      <c r="Q132" s="73"/>
      <c r="R132" s="73"/>
      <c r="S132" s="73"/>
      <c r="T132" s="73"/>
      <c r="U132" s="73"/>
    </row>
    <row r="133" spans="1:21" s="74" customFormat="1">
      <c r="A133" s="197" t="s">
        <v>51</v>
      </c>
      <c r="B133" s="197" t="s">
        <v>102</v>
      </c>
      <c r="C133"/>
      <c r="D133"/>
      <c r="E133" s="73"/>
      <c r="F133" s="73"/>
      <c r="G133" s="73"/>
      <c r="H133" s="73"/>
      <c r="I133" s="73"/>
      <c r="J133" s="73"/>
      <c r="K133" s="73"/>
      <c r="L133" s="73"/>
      <c r="M133" s="73"/>
      <c r="N133" s="73"/>
      <c r="O133" s="73"/>
      <c r="P133" s="73"/>
      <c r="Q133" s="73"/>
      <c r="R133" s="73"/>
      <c r="S133" s="73"/>
      <c r="T133" s="73"/>
      <c r="U133" s="73"/>
    </row>
    <row r="134" spans="1:21" s="74" customFormat="1" ht="18.75">
      <c r="A134" s="203">
        <v>2018</v>
      </c>
      <c r="B134" s="69">
        <v>942</v>
      </c>
      <c r="C134"/>
      <c r="D134"/>
      <c r="E134" s="73"/>
      <c r="F134" s="73"/>
      <c r="G134" s="73"/>
      <c r="H134" s="73"/>
      <c r="I134" s="73"/>
      <c r="J134" s="73"/>
      <c r="K134" s="73"/>
      <c r="L134" s="73"/>
      <c r="M134" s="73"/>
      <c r="N134" s="73"/>
      <c r="O134" s="73"/>
      <c r="P134" s="73"/>
      <c r="Q134" s="73"/>
      <c r="R134" s="73"/>
      <c r="S134" s="73"/>
      <c r="T134" s="73"/>
      <c r="U134" s="73"/>
    </row>
    <row r="135" spans="1:21" s="74" customFormat="1" ht="18.75">
      <c r="A135" s="11">
        <v>2019</v>
      </c>
      <c r="B135" s="68">
        <v>1051</v>
      </c>
      <c r="C135"/>
      <c r="D135"/>
      <c r="E135" s="73"/>
      <c r="F135" s="73"/>
      <c r="G135" s="73"/>
      <c r="H135" s="73"/>
      <c r="I135" s="73"/>
      <c r="J135" s="73"/>
      <c r="K135" s="73"/>
      <c r="L135" s="73"/>
      <c r="M135" s="73"/>
      <c r="N135" s="73"/>
      <c r="O135" s="73"/>
      <c r="P135" s="73"/>
      <c r="Q135" s="73"/>
      <c r="R135" s="73"/>
      <c r="S135" s="73"/>
      <c r="T135" s="73"/>
      <c r="U135" s="73"/>
    </row>
    <row r="136" spans="1:21" s="74" customFormat="1" ht="18.75">
      <c r="A136" s="11">
        <v>2020</v>
      </c>
      <c r="B136" s="68">
        <v>1248</v>
      </c>
      <c r="C136"/>
      <c r="D136"/>
      <c r="E136" s="73"/>
      <c r="F136" s="73"/>
      <c r="G136" s="73"/>
      <c r="H136" s="73"/>
      <c r="I136" s="73"/>
      <c r="J136" s="73"/>
      <c r="K136" s="73"/>
      <c r="L136" s="73"/>
      <c r="M136" s="73"/>
      <c r="N136" s="73"/>
      <c r="O136" s="73"/>
      <c r="P136" s="73"/>
      <c r="Q136" s="73"/>
      <c r="R136" s="73"/>
      <c r="S136" s="73"/>
      <c r="T136" s="73"/>
      <c r="U136" s="73"/>
    </row>
    <row r="137" spans="1:21" s="74" customFormat="1" ht="18.75">
      <c r="A137" s="11">
        <v>2021</v>
      </c>
      <c r="B137" s="68">
        <v>1297</v>
      </c>
      <c r="C137"/>
      <c r="D137"/>
      <c r="E137" s="73"/>
      <c r="F137" s="73"/>
      <c r="G137" s="73"/>
      <c r="H137" s="73"/>
      <c r="I137" s="73"/>
      <c r="J137" s="73"/>
      <c r="K137" s="73"/>
      <c r="L137" s="73"/>
      <c r="M137" s="73"/>
      <c r="N137" s="73"/>
      <c r="O137" s="73"/>
      <c r="P137" s="73"/>
      <c r="Q137" s="73"/>
      <c r="R137" s="73"/>
      <c r="S137" s="73"/>
      <c r="T137" s="73"/>
      <c r="U137" s="73"/>
    </row>
    <row r="138" spans="1:21" s="74" customFormat="1" ht="18.75">
      <c r="A138" s="11">
        <v>2022</v>
      </c>
      <c r="B138" s="70">
        <v>1034</v>
      </c>
      <c r="C138"/>
      <c r="D138"/>
      <c r="E138" s="73"/>
      <c r="F138" s="73"/>
      <c r="G138" s="73"/>
      <c r="H138" s="73"/>
      <c r="I138" s="73"/>
      <c r="J138" s="73"/>
      <c r="K138" s="73"/>
      <c r="L138" s="73"/>
      <c r="M138" s="73"/>
      <c r="N138" s="73"/>
      <c r="O138" s="73"/>
      <c r="P138" s="73"/>
      <c r="Q138" s="73"/>
      <c r="R138" s="73"/>
      <c r="S138" s="73"/>
      <c r="T138" s="73"/>
      <c r="U138" s="73"/>
    </row>
    <row r="139" spans="1:21" s="74" customFormat="1" ht="18.75">
      <c r="A139" s="11">
        <v>2023</v>
      </c>
      <c r="B139" s="70">
        <v>1052</v>
      </c>
      <c r="C139"/>
      <c r="D139"/>
      <c r="E139" s="73"/>
      <c r="F139" s="73"/>
      <c r="G139" s="73"/>
      <c r="H139" s="73"/>
      <c r="I139" s="73"/>
      <c r="J139" s="73"/>
      <c r="K139" s="73"/>
      <c r="L139" s="73"/>
      <c r="M139" s="73"/>
      <c r="N139" s="73"/>
      <c r="O139" s="73"/>
      <c r="P139" s="73"/>
      <c r="Q139" s="73"/>
      <c r="R139" s="73"/>
      <c r="S139" s="73"/>
      <c r="T139" s="73"/>
      <c r="U139" s="73"/>
    </row>
    <row r="140" spans="1:21" s="74" customFormat="1">
      <c r="A140" s="5" t="s">
        <v>103</v>
      </c>
      <c r="B140" s="257" t="s">
        <v>104</v>
      </c>
      <c r="C140" s="34" t="s">
        <v>13</v>
      </c>
      <c r="E140" s="73"/>
      <c r="F140" s="73"/>
      <c r="G140" s="73"/>
      <c r="H140" s="73"/>
      <c r="I140" s="73"/>
      <c r="J140" s="73"/>
      <c r="K140" s="73"/>
      <c r="L140" s="73"/>
      <c r="M140" s="73"/>
      <c r="N140" s="73"/>
      <c r="O140" s="73"/>
      <c r="P140" s="73"/>
      <c r="Q140" s="73"/>
      <c r="R140" s="73"/>
      <c r="S140" s="73"/>
      <c r="T140" s="73"/>
      <c r="U140" s="73"/>
    </row>
    <row r="141" spans="1:21" s="74" customFormat="1">
      <c r="A141" s="75"/>
      <c r="B141" s="73"/>
      <c r="C141" s="73"/>
      <c r="D141" s="73"/>
      <c r="E141" s="73"/>
      <c r="F141" s="73"/>
      <c r="G141" s="73"/>
      <c r="H141" s="73"/>
      <c r="I141" s="73"/>
      <c r="J141" s="73"/>
      <c r="K141" s="73"/>
      <c r="L141" s="73"/>
      <c r="M141" s="73"/>
      <c r="N141" s="73"/>
      <c r="O141" s="73"/>
      <c r="P141" s="73"/>
      <c r="Q141" s="73"/>
      <c r="R141" s="73"/>
      <c r="S141" s="73"/>
      <c r="T141" s="73"/>
      <c r="U141" s="73"/>
    </row>
    <row r="142" spans="1:21">
      <c r="A142" s="26"/>
      <c r="B142"/>
      <c r="C142"/>
      <c r="D142"/>
      <c r="E142"/>
      <c r="F142"/>
      <c r="G142"/>
      <c r="H142"/>
      <c r="I142"/>
      <c r="J142"/>
      <c r="K142"/>
      <c r="L142"/>
      <c r="M142"/>
      <c r="N142"/>
      <c r="O142"/>
      <c r="P142"/>
      <c r="Q142"/>
      <c r="R142"/>
      <c r="S142"/>
      <c r="T142"/>
      <c r="U142"/>
    </row>
    <row r="143" spans="1:21">
      <c r="A143" s="401" t="s">
        <v>2159</v>
      </c>
      <c r="B143" s="401"/>
      <c r="C143" s="401"/>
      <c r="D143" s="401"/>
      <c r="E143" s="401"/>
      <c r="F143"/>
      <c r="G143"/>
      <c r="H143"/>
      <c r="I143"/>
      <c r="J143"/>
      <c r="K143"/>
      <c r="L143"/>
      <c r="M143"/>
      <c r="N143"/>
      <c r="O143"/>
      <c r="P143"/>
      <c r="Q143"/>
      <c r="R143"/>
      <c r="S143"/>
      <c r="T143"/>
      <c r="U143"/>
    </row>
    <row r="144" spans="1:21" ht="21.75">
      <c r="A144" s="309" t="s">
        <v>32</v>
      </c>
      <c r="B144" s="309"/>
      <c r="C144" s="309"/>
      <c r="D144" s="309"/>
      <c r="E144" s="309"/>
      <c r="F144"/>
      <c r="G144"/>
      <c r="H144"/>
      <c r="I144"/>
      <c r="J144"/>
      <c r="K144"/>
      <c r="L144"/>
      <c r="M144"/>
      <c r="N144"/>
      <c r="O144"/>
      <c r="P144"/>
      <c r="Q144"/>
      <c r="R144"/>
      <c r="S144"/>
      <c r="T144"/>
      <c r="U144"/>
    </row>
    <row r="145" spans="1:21">
      <c r="A145" s="310" t="s">
        <v>33</v>
      </c>
      <c r="B145" s="310"/>
      <c r="C145" s="310"/>
      <c r="D145" s="310"/>
      <c r="E145" s="310"/>
      <c r="F145"/>
      <c r="G145"/>
      <c r="H145"/>
      <c r="I145"/>
      <c r="J145"/>
      <c r="K145"/>
      <c r="L145"/>
      <c r="M145"/>
      <c r="N145"/>
      <c r="O145"/>
      <c r="P145"/>
      <c r="Q145"/>
      <c r="R145"/>
      <c r="S145"/>
      <c r="T145"/>
      <c r="U145"/>
    </row>
    <row r="146" spans="1:21" ht="18.600000000000001" customHeight="1">
      <c r="A146" s="324" t="s">
        <v>1921</v>
      </c>
      <c r="B146" s="324" t="s">
        <v>1927</v>
      </c>
      <c r="C146" s="320" t="s">
        <v>1926</v>
      </c>
      <c r="D146" s="320"/>
      <c r="E146" s="324" t="s">
        <v>1925</v>
      </c>
      <c r="F146"/>
      <c r="G146"/>
      <c r="H146"/>
      <c r="I146"/>
      <c r="J146"/>
      <c r="K146"/>
      <c r="L146"/>
      <c r="M146"/>
      <c r="N146"/>
      <c r="O146"/>
      <c r="P146"/>
      <c r="Q146"/>
      <c r="R146"/>
      <c r="S146"/>
      <c r="T146"/>
      <c r="U146"/>
    </row>
    <row r="147" spans="1:21" ht="18.75">
      <c r="A147" s="322"/>
      <c r="B147" s="322"/>
      <c r="C147" s="76" t="s">
        <v>106</v>
      </c>
      <c r="D147" s="76" t="s">
        <v>108</v>
      </c>
      <c r="E147" s="322"/>
      <c r="F147"/>
      <c r="G147"/>
      <c r="H147"/>
      <c r="I147"/>
      <c r="J147"/>
      <c r="K147"/>
      <c r="L147"/>
      <c r="M147"/>
      <c r="N147"/>
      <c r="O147"/>
      <c r="P147"/>
      <c r="Q147"/>
      <c r="R147"/>
      <c r="S147"/>
      <c r="T147"/>
      <c r="U147"/>
    </row>
    <row r="148" spans="1:21">
      <c r="A148" s="323"/>
      <c r="B148" s="323"/>
      <c r="C148" s="197" t="s">
        <v>107</v>
      </c>
      <c r="D148" s="197" t="s">
        <v>109</v>
      </c>
      <c r="E148" s="323"/>
      <c r="F148"/>
      <c r="G148"/>
      <c r="H148"/>
      <c r="I148"/>
      <c r="J148"/>
      <c r="K148"/>
      <c r="L148"/>
      <c r="M148"/>
      <c r="N148"/>
      <c r="O148"/>
      <c r="P148"/>
      <c r="Q148"/>
      <c r="R148"/>
      <c r="S148"/>
      <c r="T148"/>
      <c r="U148"/>
    </row>
    <row r="149" spans="1:21" ht="18.75">
      <c r="A149" s="360">
        <v>2018</v>
      </c>
      <c r="B149" s="76" t="s">
        <v>86</v>
      </c>
      <c r="C149" s="428">
        <v>302</v>
      </c>
      <c r="D149" s="428">
        <v>146</v>
      </c>
      <c r="E149" s="428">
        <f>D149+C149</f>
        <v>448</v>
      </c>
      <c r="F149"/>
      <c r="G149"/>
      <c r="H149"/>
      <c r="I149"/>
      <c r="J149"/>
      <c r="K149"/>
      <c r="L149"/>
      <c r="M149"/>
      <c r="N149"/>
      <c r="O149"/>
      <c r="P149"/>
      <c r="Q149"/>
      <c r="R149"/>
      <c r="S149"/>
      <c r="T149"/>
      <c r="U149"/>
    </row>
    <row r="150" spans="1:21">
      <c r="A150" s="360"/>
      <c r="B150" s="197" t="s">
        <v>87</v>
      </c>
      <c r="C150" s="428"/>
      <c r="D150" s="428"/>
      <c r="E150" s="428"/>
      <c r="F150"/>
      <c r="G150"/>
      <c r="H150"/>
      <c r="I150"/>
      <c r="J150"/>
      <c r="K150"/>
      <c r="L150"/>
      <c r="M150"/>
      <c r="N150"/>
      <c r="O150"/>
      <c r="P150"/>
      <c r="Q150"/>
      <c r="R150"/>
      <c r="S150"/>
      <c r="T150"/>
      <c r="U150"/>
    </row>
    <row r="151" spans="1:21" ht="18.75">
      <c r="A151" s="360"/>
      <c r="B151" s="76" t="s">
        <v>88</v>
      </c>
      <c r="C151" s="428">
        <v>39</v>
      </c>
      <c r="D151" s="428">
        <v>455</v>
      </c>
      <c r="E151" s="428">
        <f>D151+C151</f>
        <v>494</v>
      </c>
      <c r="F151"/>
      <c r="G151"/>
      <c r="H151"/>
      <c r="I151"/>
      <c r="J151"/>
      <c r="K151"/>
      <c r="L151"/>
      <c r="M151"/>
      <c r="N151"/>
      <c r="O151"/>
      <c r="P151"/>
      <c r="Q151"/>
      <c r="R151"/>
      <c r="S151"/>
      <c r="T151"/>
      <c r="U151"/>
    </row>
    <row r="152" spans="1:21" ht="16.5" customHeight="1">
      <c r="A152" s="360"/>
      <c r="B152" s="197" t="s">
        <v>110</v>
      </c>
      <c r="C152" s="428"/>
      <c r="D152" s="428"/>
      <c r="E152" s="428"/>
      <c r="F152"/>
      <c r="G152"/>
      <c r="H152"/>
      <c r="I152"/>
      <c r="J152"/>
      <c r="K152"/>
      <c r="L152"/>
      <c r="M152"/>
      <c r="N152"/>
      <c r="O152"/>
      <c r="P152"/>
      <c r="Q152"/>
      <c r="R152"/>
      <c r="S152"/>
      <c r="T152"/>
      <c r="U152"/>
    </row>
    <row r="153" spans="1:21" ht="18.75">
      <c r="A153" s="360"/>
      <c r="B153" s="76" t="s">
        <v>1</v>
      </c>
      <c r="C153" s="427">
        <f>C149+C151</f>
        <v>341</v>
      </c>
      <c r="D153" s="427">
        <f t="shared" ref="D153:E153" si="15">D149+D151</f>
        <v>601</v>
      </c>
      <c r="E153" s="427">
        <f t="shared" si="15"/>
        <v>942</v>
      </c>
      <c r="F153"/>
      <c r="G153"/>
      <c r="H153"/>
      <c r="I153"/>
      <c r="J153"/>
      <c r="K153"/>
      <c r="L153"/>
      <c r="M153"/>
      <c r="N153"/>
      <c r="O153"/>
      <c r="P153"/>
      <c r="Q153"/>
      <c r="R153"/>
      <c r="S153"/>
      <c r="T153"/>
      <c r="U153"/>
    </row>
    <row r="154" spans="1:21" ht="16.5" customHeight="1">
      <c r="A154" s="360"/>
      <c r="B154" s="197" t="s">
        <v>52</v>
      </c>
      <c r="C154" s="427"/>
      <c r="D154" s="427"/>
      <c r="E154" s="427"/>
      <c r="F154"/>
      <c r="G154"/>
      <c r="H154"/>
      <c r="I154"/>
      <c r="J154"/>
      <c r="K154"/>
      <c r="L154"/>
      <c r="M154"/>
      <c r="N154"/>
      <c r="O154"/>
      <c r="P154"/>
      <c r="Q154"/>
      <c r="R154"/>
      <c r="S154"/>
      <c r="T154"/>
      <c r="U154"/>
    </row>
    <row r="155" spans="1:21" ht="18.75">
      <c r="A155" s="360">
        <v>2019</v>
      </c>
      <c r="B155" s="76" t="s">
        <v>86</v>
      </c>
      <c r="C155" s="428">
        <v>306</v>
      </c>
      <c r="D155" s="428">
        <v>191</v>
      </c>
      <c r="E155" s="428">
        <f>D155+C155</f>
        <v>497</v>
      </c>
      <c r="F155"/>
      <c r="G155"/>
      <c r="H155"/>
      <c r="I155"/>
      <c r="J155"/>
      <c r="K155"/>
      <c r="L155"/>
      <c r="M155"/>
      <c r="N155"/>
      <c r="O155"/>
      <c r="P155"/>
      <c r="Q155"/>
      <c r="R155"/>
      <c r="S155"/>
      <c r="T155"/>
      <c r="U155"/>
    </row>
    <row r="156" spans="1:21" ht="16.5" customHeight="1">
      <c r="A156" s="360"/>
      <c r="B156" s="197" t="s">
        <v>87</v>
      </c>
      <c r="C156" s="428"/>
      <c r="D156" s="428"/>
      <c r="E156" s="428"/>
      <c r="F156"/>
      <c r="G156"/>
      <c r="H156"/>
      <c r="I156"/>
      <c r="J156"/>
      <c r="K156"/>
      <c r="L156"/>
      <c r="M156"/>
      <c r="N156"/>
      <c r="O156"/>
      <c r="P156"/>
      <c r="Q156"/>
      <c r="R156"/>
      <c r="S156"/>
      <c r="T156"/>
      <c r="U156"/>
    </row>
    <row r="157" spans="1:21" ht="18.75">
      <c r="A157" s="360"/>
      <c r="B157" s="76" t="s">
        <v>88</v>
      </c>
      <c r="C157" s="428">
        <v>27</v>
      </c>
      <c r="D157" s="428">
        <v>527</v>
      </c>
      <c r="E157" s="428">
        <f>D157+C157</f>
        <v>554</v>
      </c>
      <c r="F157"/>
      <c r="G157"/>
      <c r="H157"/>
      <c r="I157"/>
      <c r="J157"/>
      <c r="K157"/>
      <c r="L157"/>
      <c r="M157"/>
      <c r="N157"/>
      <c r="O157"/>
      <c r="P157"/>
      <c r="Q157"/>
      <c r="R157"/>
      <c r="S157"/>
      <c r="T157"/>
      <c r="U157"/>
    </row>
    <row r="158" spans="1:21" ht="16.5" customHeight="1">
      <c r="A158" s="360"/>
      <c r="B158" s="197" t="s">
        <v>110</v>
      </c>
      <c r="C158" s="428"/>
      <c r="D158" s="428"/>
      <c r="E158" s="428"/>
      <c r="F158"/>
      <c r="G158"/>
      <c r="H158"/>
      <c r="I158"/>
      <c r="J158"/>
      <c r="K158"/>
      <c r="L158"/>
      <c r="M158"/>
      <c r="N158"/>
      <c r="O158"/>
      <c r="P158"/>
      <c r="Q158"/>
      <c r="R158"/>
      <c r="S158"/>
      <c r="T158"/>
      <c r="U158"/>
    </row>
    <row r="159" spans="1:21" ht="18.75">
      <c r="A159" s="360"/>
      <c r="B159" s="76" t="s">
        <v>1</v>
      </c>
      <c r="C159" s="427">
        <f>C155+C157</f>
        <v>333</v>
      </c>
      <c r="D159" s="427">
        <f t="shared" ref="D159:E159" si="16">D155+D157</f>
        <v>718</v>
      </c>
      <c r="E159" s="431">
        <f t="shared" si="16"/>
        <v>1051</v>
      </c>
      <c r="F159"/>
      <c r="G159"/>
      <c r="H159"/>
      <c r="I159"/>
      <c r="J159"/>
      <c r="K159"/>
      <c r="L159"/>
      <c r="M159"/>
      <c r="N159"/>
      <c r="O159"/>
      <c r="P159"/>
      <c r="Q159"/>
      <c r="R159"/>
      <c r="S159"/>
      <c r="T159"/>
      <c r="U159"/>
    </row>
    <row r="160" spans="1:21" ht="16.5" customHeight="1">
      <c r="A160" s="360"/>
      <c r="B160" s="197" t="s">
        <v>52</v>
      </c>
      <c r="C160" s="427"/>
      <c r="D160" s="427"/>
      <c r="E160" s="431"/>
      <c r="F160"/>
      <c r="G160"/>
      <c r="H160"/>
      <c r="I160"/>
      <c r="J160"/>
      <c r="K160"/>
      <c r="L160"/>
      <c r="M160"/>
      <c r="N160"/>
      <c r="O160"/>
      <c r="P160"/>
      <c r="Q160"/>
      <c r="R160"/>
      <c r="S160"/>
      <c r="T160"/>
      <c r="U160"/>
    </row>
    <row r="161" spans="1:21" ht="18.75">
      <c r="A161" s="360">
        <v>2020</v>
      </c>
      <c r="B161" s="76" t="s">
        <v>86</v>
      </c>
      <c r="C161" s="428">
        <v>422</v>
      </c>
      <c r="D161" s="428">
        <v>226</v>
      </c>
      <c r="E161" s="428">
        <f>D161+C161</f>
        <v>648</v>
      </c>
      <c r="F161"/>
      <c r="G161"/>
      <c r="H161"/>
      <c r="I161"/>
      <c r="J161"/>
      <c r="K161"/>
      <c r="L161"/>
      <c r="M161"/>
      <c r="N161"/>
      <c r="O161"/>
      <c r="P161"/>
      <c r="Q161"/>
      <c r="R161"/>
      <c r="S161"/>
      <c r="T161"/>
      <c r="U161"/>
    </row>
    <row r="162" spans="1:21" ht="16.5" customHeight="1">
      <c r="A162" s="360"/>
      <c r="B162" s="197" t="s">
        <v>87</v>
      </c>
      <c r="C162" s="428"/>
      <c r="D162" s="428"/>
      <c r="E162" s="428"/>
      <c r="F162"/>
      <c r="G162"/>
      <c r="H162"/>
      <c r="I162"/>
      <c r="J162"/>
      <c r="K162"/>
      <c r="L162"/>
      <c r="M162"/>
      <c r="N162"/>
      <c r="O162"/>
      <c r="P162"/>
      <c r="Q162"/>
      <c r="R162"/>
      <c r="S162"/>
      <c r="T162"/>
      <c r="U162"/>
    </row>
    <row r="163" spans="1:21" ht="18.75">
      <c r="A163" s="360"/>
      <c r="B163" s="76" t="s">
        <v>88</v>
      </c>
      <c r="C163" s="428">
        <v>36</v>
      </c>
      <c r="D163" s="428">
        <v>564</v>
      </c>
      <c r="E163" s="428">
        <f>D163+C163</f>
        <v>600</v>
      </c>
      <c r="F163"/>
      <c r="G163"/>
      <c r="H163"/>
      <c r="I163"/>
      <c r="J163"/>
      <c r="K163"/>
      <c r="L163"/>
      <c r="M163"/>
      <c r="N163"/>
      <c r="O163"/>
      <c r="P163"/>
      <c r="Q163"/>
      <c r="R163"/>
      <c r="S163"/>
      <c r="T163"/>
      <c r="U163"/>
    </row>
    <row r="164" spans="1:21" ht="16.5" customHeight="1">
      <c r="A164" s="360"/>
      <c r="B164" s="197" t="s">
        <v>110</v>
      </c>
      <c r="C164" s="428"/>
      <c r="D164" s="428"/>
      <c r="E164" s="428"/>
      <c r="F164"/>
      <c r="G164"/>
      <c r="H164"/>
      <c r="I164"/>
      <c r="J164"/>
      <c r="K164"/>
      <c r="L164"/>
      <c r="M164"/>
      <c r="N164"/>
      <c r="O164"/>
      <c r="P164"/>
      <c r="Q164"/>
      <c r="R164"/>
      <c r="S164"/>
      <c r="T164"/>
      <c r="U164"/>
    </row>
    <row r="165" spans="1:21" ht="18.75">
      <c r="A165" s="360"/>
      <c r="B165" s="76" t="s">
        <v>1</v>
      </c>
      <c r="C165" s="431">
        <f t="shared" ref="C165:E165" si="17">C161+C163</f>
        <v>458</v>
      </c>
      <c r="D165" s="431">
        <f t="shared" si="17"/>
        <v>790</v>
      </c>
      <c r="E165" s="431">
        <f t="shared" si="17"/>
        <v>1248</v>
      </c>
      <c r="F165"/>
      <c r="G165"/>
      <c r="H165"/>
      <c r="I165"/>
      <c r="J165"/>
      <c r="K165"/>
      <c r="L165"/>
      <c r="M165"/>
      <c r="N165"/>
      <c r="O165"/>
      <c r="P165"/>
      <c r="Q165"/>
      <c r="R165"/>
      <c r="S165"/>
      <c r="T165"/>
      <c r="U165"/>
    </row>
    <row r="166" spans="1:21" ht="16.5" customHeight="1">
      <c r="A166" s="360"/>
      <c r="B166" s="197" t="s">
        <v>52</v>
      </c>
      <c r="C166" s="431"/>
      <c r="D166" s="431"/>
      <c r="E166" s="431"/>
      <c r="F166"/>
      <c r="G166"/>
      <c r="H166"/>
      <c r="I166"/>
      <c r="J166"/>
      <c r="K166"/>
      <c r="L166"/>
      <c r="M166"/>
      <c r="N166"/>
      <c r="O166"/>
      <c r="P166"/>
      <c r="Q166"/>
      <c r="R166"/>
      <c r="S166"/>
      <c r="T166"/>
      <c r="U166"/>
    </row>
    <row r="167" spans="1:21" ht="18.75">
      <c r="A167" s="360">
        <v>2021</v>
      </c>
      <c r="B167" s="76" t="s">
        <v>86</v>
      </c>
      <c r="C167" s="428">
        <v>384</v>
      </c>
      <c r="D167" s="428">
        <v>237</v>
      </c>
      <c r="E167" s="428">
        <f>D167+C167</f>
        <v>621</v>
      </c>
      <c r="F167"/>
      <c r="G167"/>
      <c r="H167"/>
      <c r="I167"/>
      <c r="J167"/>
      <c r="K167"/>
      <c r="L167"/>
      <c r="M167"/>
      <c r="N167"/>
      <c r="O167"/>
      <c r="P167"/>
      <c r="Q167"/>
      <c r="R167"/>
      <c r="S167"/>
      <c r="T167"/>
      <c r="U167"/>
    </row>
    <row r="168" spans="1:21" ht="16.5" customHeight="1">
      <c r="A168" s="360"/>
      <c r="B168" s="197" t="s">
        <v>87</v>
      </c>
      <c r="C168" s="428"/>
      <c r="D168" s="428"/>
      <c r="E168" s="428"/>
      <c r="F168"/>
      <c r="G168"/>
      <c r="H168"/>
      <c r="I168"/>
      <c r="J168"/>
      <c r="K168"/>
      <c r="L168"/>
      <c r="M168"/>
      <c r="N168"/>
      <c r="O168"/>
      <c r="P168"/>
      <c r="Q168"/>
      <c r="R168"/>
      <c r="S168"/>
      <c r="T168"/>
      <c r="U168"/>
    </row>
    <row r="169" spans="1:21" ht="18.75">
      <c r="A169" s="360"/>
      <c r="B169" s="76" t="s">
        <v>88</v>
      </c>
      <c r="C169" s="428">
        <v>44</v>
      </c>
      <c r="D169" s="428">
        <v>632</v>
      </c>
      <c r="E169" s="428">
        <f>D169+C169</f>
        <v>676</v>
      </c>
      <c r="F169"/>
      <c r="G169"/>
      <c r="H169"/>
      <c r="I169"/>
      <c r="J169"/>
      <c r="K169"/>
      <c r="L169"/>
      <c r="M169"/>
      <c r="N169"/>
      <c r="O169"/>
      <c r="P169"/>
      <c r="Q169"/>
      <c r="R169"/>
      <c r="S169"/>
      <c r="T169"/>
      <c r="U169"/>
    </row>
    <row r="170" spans="1:21" ht="16.5" customHeight="1">
      <c r="A170" s="360"/>
      <c r="B170" s="197" t="s">
        <v>110</v>
      </c>
      <c r="C170" s="428"/>
      <c r="D170" s="428"/>
      <c r="E170" s="428"/>
      <c r="F170"/>
      <c r="G170"/>
      <c r="H170"/>
      <c r="I170"/>
      <c r="J170"/>
      <c r="K170"/>
      <c r="L170"/>
      <c r="M170"/>
      <c r="N170"/>
      <c r="O170"/>
      <c r="P170"/>
      <c r="Q170"/>
      <c r="R170"/>
      <c r="S170"/>
      <c r="T170"/>
      <c r="U170"/>
    </row>
    <row r="171" spans="1:21" ht="18.75">
      <c r="A171" s="360"/>
      <c r="B171" s="76" t="s">
        <v>1</v>
      </c>
      <c r="C171" s="431">
        <f t="shared" ref="C171:E171" si="18">C167+C169</f>
        <v>428</v>
      </c>
      <c r="D171" s="431">
        <f t="shared" si="18"/>
        <v>869</v>
      </c>
      <c r="E171" s="431">
        <f t="shared" si="18"/>
        <v>1297</v>
      </c>
      <c r="F171"/>
      <c r="G171"/>
      <c r="H171"/>
      <c r="I171"/>
      <c r="J171"/>
      <c r="K171"/>
      <c r="L171"/>
      <c r="M171"/>
      <c r="N171"/>
      <c r="O171"/>
      <c r="P171"/>
      <c r="Q171"/>
      <c r="R171"/>
      <c r="S171"/>
      <c r="T171"/>
      <c r="U171"/>
    </row>
    <row r="172" spans="1:21" ht="16.5" customHeight="1">
      <c r="A172" s="360"/>
      <c r="B172" s="197" t="s">
        <v>52</v>
      </c>
      <c r="C172" s="431"/>
      <c r="D172" s="431"/>
      <c r="E172" s="431"/>
      <c r="F172"/>
      <c r="G172"/>
      <c r="H172"/>
      <c r="I172"/>
      <c r="J172"/>
      <c r="K172"/>
      <c r="L172"/>
      <c r="M172"/>
      <c r="N172"/>
      <c r="O172"/>
      <c r="P172"/>
      <c r="Q172"/>
      <c r="R172"/>
      <c r="S172"/>
      <c r="T172"/>
      <c r="U172"/>
    </row>
    <row r="173" spans="1:21" ht="18.75">
      <c r="A173" s="360">
        <v>2022</v>
      </c>
      <c r="B173" s="76" t="s">
        <v>86</v>
      </c>
      <c r="C173" s="432">
        <v>266</v>
      </c>
      <c r="D173" s="432">
        <v>173</v>
      </c>
      <c r="E173" s="428">
        <f>D173+C173</f>
        <v>439</v>
      </c>
      <c r="F173"/>
      <c r="G173"/>
      <c r="H173"/>
      <c r="I173"/>
      <c r="J173"/>
      <c r="K173"/>
      <c r="L173"/>
      <c r="M173"/>
      <c r="N173"/>
      <c r="O173"/>
      <c r="P173"/>
      <c r="Q173"/>
      <c r="R173"/>
      <c r="S173"/>
      <c r="T173"/>
      <c r="U173"/>
    </row>
    <row r="174" spans="1:21" ht="16.5" customHeight="1">
      <c r="A174" s="360"/>
      <c r="B174" s="197" t="s">
        <v>87</v>
      </c>
      <c r="C174" s="432"/>
      <c r="D174" s="432"/>
      <c r="E174" s="428"/>
      <c r="F174"/>
      <c r="G174"/>
      <c r="H174"/>
      <c r="I174"/>
      <c r="J174"/>
      <c r="K174"/>
      <c r="L174"/>
      <c r="M174"/>
      <c r="N174"/>
      <c r="O174"/>
      <c r="P174"/>
      <c r="Q174"/>
      <c r="R174"/>
      <c r="S174"/>
      <c r="T174"/>
      <c r="U174"/>
    </row>
    <row r="175" spans="1:21" ht="18.75">
      <c r="A175" s="360"/>
      <c r="B175" s="76" t="s">
        <v>88</v>
      </c>
      <c r="C175" s="432">
        <v>24</v>
      </c>
      <c r="D175" s="432">
        <v>571</v>
      </c>
      <c r="E175" s="428">
        <f>D175+C175</f>
        <v>595</v>
      </c>
      <c r="F175"/>
      <c r="G175"/>
      <c r="H175"/>
      <c r="I175"/>
      <c r="J175"/>
      <c r="K175"/>
      <c r="L175"/>
      <c r="M175"/>
      <c r="N175"/>
      <c r="O175"/>
      <c r="P175"/>
      <c r="Q175"/>
      <c r="R175"/>
      <c r="S175"/>
      <c r="T175"/>
      <c r="U175"/>
    </row>
    <row r="176" spans="1:21" ht="16.5" customHeight="1">
      <c r="A176" s="360"/>
      <c r="B176" s="197" t="s">
        <v>110</v>
      </c>
      <c r="C176" s="432"/>
      <c r="D176" s="432"/>
      <c r="E176" s="428"/>
      <c r="F176"/>
      <c r="G176"/>
      <c r="H176"/>
      <c r="I176"/>
      <c r="J176"/>
      <c r="K176"/>
      <c r="L176"/>
      <c r="M176"/>
      <c r="N176"/>
      <c r="O176"/>
      <c r="P176"/>
      <c r="Q176"/>
      <c r="R176"/>
      <c r="S176"/>
      <c r="T176"/>
      <c r="U176"/>
    </row>
    <row r="177" spans="1:21" ht="18.75">
      <c r="A177" s="360"/>
      <c r="B177" s="76" t="s">
        <v>1</v>
      </c>
      <c r="C177" s="431">
        <f t="shared" ref="C177:E177" si="19">C173+C175</f>
        <v>290</v>
      </c>
      <c r="D177" s="431">
        <f t="shared" si="19"/>
        <v>744</v>
      </c>
      <c r="E177" s="431">
        <f t="shared" si="19"/>
        <v>1034</v>
      </c>
      <c r="F177"/>
      <c r="G177"/>
      <c r="H177"/>
      <c r="I177"/>
      <c r="J177"/>
      <c r="K177"/>
      <c r="L177"/>
      <c r="M177"/>
      <c r="N177"/>
      <c r="O177"/>
      <c r="P177"/>
      <c r="Q177"/>
      <c r="R177"/>
      <c r="S177"/>
      <c r="T177"/>
      <c r="U177"/>
    </row>
    <row r="178" spans="1:21" ht="16.5" customHeight="1">
      <c r="A178" s="307"/>
      <c r="B178" s="197" t="s">
        <v>52</v>
      </c>
      <c r="C178" s="433"/>
      <c r="D178" s="433"/>
      <c r="E178" s="433"/>
      <c r="F178"/>
      <c r="G178"/>
      <c r="H178"/>
      <c r="I178"/>
      <c r="J178"/>
      <c r="K178"/>
      <c r="L178"/>
      <c r="M178"/>
      <c r="N178"/>
      <c r="O178"/>
      <c r="P178"/>
      <c r="Q178"/>
      <c r="R178"/>
      <c r="S178"/>
      <c r="T178"/>
      <c r="U178"/>
    </row>
    <row r="179" spans="1:21" ht="18.75">
      <c r="A179" s="320">
        <v>2023</v>
      </c>
      <c r="B179" s="76" t="s">
        <v>86</v>
      </c>
      <c r="C179" s="405">
        <v>304</v>
      </c>
      <c r="D179" s="405">
        <v>186</v>
      </c>
      <c r="E179" s="428">
        <f>D179+C179</f>
        <v>490</v>
      </c>
      <c r="F179"/>
      <c r="G179"/>
      <c r="H179"/>
      <c r="I179"/>
      <c r="J179"/>
      <c r="K179"/>
      <c r="L179"/>
      <c r="M179"/>
      <c r="N179"/>
      <c r="O179"/>
      <c r="P179"/>
      <c r="Q179"/>
      <c r="R179"/>
      <c r="S179"/>
      <c r="T179"/>
      <c r="U179"/>
    </row>
    <row r="180" spans="1:21" ht="16.5" customHeight="1">
      <c r="A180" s="320"/>
      <c r="B180" s="197" t="s">
        <v>87</v>
      </c>
      <c r="C180" s="405"/>
      <c r="D180" s="405"/>
      <c r="E180" s="428"/>
      <c r="F180"/>
      <c r="G180"/>
      <c r="H180"/>
      <c r="I180"/>
      <c r="J180"/>
      <c r="K180"/>
      <c r="L180"/>
      <c r="M180"/>
      <c r="N180"/>
      <c r="O180"/>
      <c r="P180"/>
      <c r="Q180"/>
      <c r="R180"/>
      <c r="S180"/>
      <c r="T180"/>
      <c r="U180"/>
    </row>
    <row r="181" spans="1:21" ht="18.75">
      <c r="A181" s="320"/>
      <c r="B181" s="76" t="s">
        <v>88</v>
      </c>
      <c r="C181" s="405">
        <v>20</v>
      </c>
      <c r="D181" s="405">
        <v>542</v>
      </c>
      <c r="E181" s="428">
        <f>D181+C181</f>
        <v>562</v>
      </c>
      <c r="F181"/>
      <c r="G181"/>
      <c r="H181"/>
      <c r="I181"/>
      <c r="J181"/>
      <c r="K181"/>
      <c r="L181"/>
      <c r="M181"/>
      <c r="N181"/>
      <c r="O181"/>
      <c r="P181"/>
      <c r="Q181"/>
      <c r="R181"/>
      <c r="S181"/>
      <c r="T181"/>
      <c r="U181"/>
    </row>
    <row r="182" spans="1:21" ht="16.5" customHeight="1">
      <c r="A182" s="320"/>
      <c r="B182" s="197" t="s">
        <v>110</v>
      </c>
      <c r="C182" s="405"/>
      <c r="D182" s="405"/>
      <c r="E182" s="428"/>
      <c r="F182"/>
      <c r="G182"/>
      <c r="H182"/>
      <c r="I182"/>
      <c r="J182"/>
      <c r="K182"/>
      <c r="L182"/>
      <c r="M182"/>
      <c r="N182"/>
      <c r="O182"/>
      <c r="P182"/>
      <c r="Q182"/>
      <c r="R182"/>
      <c r="S182"/>
      <c r="T182"/>
      <c r="U182"/>
    </row>
    <row r="183" spans="1:21" ht="18.75">
      <c r="A183" s="320"/>
      <c r="B183" s="76" t="s">
        <v>1</v>
      </c>
      <c r="C183" s="431">
        <f t="shared" ref="C183:E183" si="20">C179+C181</f>
        <v>324</v>
      </c>
      <c r="D183" s="431">
        <f t="shared" si="20"/>
        <v>728</v>
      </c>
      <c r="E183" s="433">
        <f t="shared" si="20"/>
        <v>1052</v>
      </c>
      <c r="F183"/>
      <c r="G183"/>
      <c r="H183"/>
      <c r="I183"/>
      <c r="J183"/>
      <c r="K183"/>
      <c r="L183"/>
      <c r="M183"/>
      <c r="N183"/>
      <c r="O183"/>
      <c r="P183"/>
      <c r="Q183"/>
      <c r="R183"/>
      <c r="S183"/>
      <c r="T183"/>
      <c r="U183"/>
    </row>
    <row r="184" spans="1:21" ht="16.5" customHeight="1">
      <c r="A184" s="320"/>
      <c r="B184" s="197" t="s">
        <v>52</v>
      </c>
      <c r="C184" s="431"/>
      <c r="D184" s="431"/>
      <c r="E184" s="440"/>
      <c r="F184"/>
      <c r="G184"/>
      <c r="H184"/>
      <c r="I184"/>
      <c r="J184"/>
      <c r="K184"/>
      <c r="L184"/>
      <c r="M184"/>
      <c r="N184"/>
      <c r="O184"/>
      <c r="P184"/>
      <c r="Q184"/>
      <c r="R184"/>
      <c r="S184"/>
      <c r="T184"/>
      <c r="U184"/>
    </row>
    <row r="185" spans="1:21">
      <c r="A185" s="5" t="s">
        <v>103</v>
      </c>
      <c r="B185"/>
      <c r="C185" s="34" t="s">
        <v>13</v>
      </c>
      <c r="E185" s="31" t="s">
        <v>104</v>
      </c>
      <c r="F185"/>
      <c r="G185"/>
      <c r="H185"/>
      <c r="I185"/>
      <c r="J185"/>
      <c r="K185"/>
      <c r="L185"/>
      <c r="M185"/>
      <c r="N185"/>
      <c r="O185"/>
      <c r="P185"/>
      <c r="Q185"/>
      <c r="R185"/>
      <c r="S185"/>
      <c r="T185"/>
      <c r="U185"/>
    </row>
    <row r="186" spans="1:21">
      <c r="A186" s="26"/>
      <c r="B186"/>
      <c r="C186"/>
      <c r="D186"/>
      <c r="E186"/>
      <c r="F186"/>
      <c r="G186"/>
      <c r="H186"/>
      <c r="I186"/>
      <c r="J186"/>
      <c r="K186"/>
      <c r="L186"/>
      <c r="M186"/>
      <c r="N186"/>
      <c r="O186"/>
      <c r="P186"/>
      <c r="Q186"/>
      <c r="R186"/>
      <c r="S186"/>
      <c r="T186"/>
      <c r="U186"/>
    </row>
    <row r="187" spans="1:21">
      <c r="A187" s="26"/>
      <c r="B187"/>
      <c r="C187"/>
      <c r="D187"/>
      <c r="E187"/>
      <c r="F187"/>
      <c r="G187"/>
      <c r="H187"/>
      <c r="I187"/>
      <c r="J187"/>
      <c r="K187"/>
      <c r="L187"/>
      <c r="M187"/>
      <c r="N187"/>
      <c r="O187"/>
      <c r="P187"/>
      <c r="Q187"/>
      <c r="R187"/>
      <c r="S187"/>
      <c r="T187"/>
      <c r="U187"/>
    </row>
    <row r="188" spans="1:21" ht="21.75">
      <c r="A188" s="401" t="s">
        <v>2160</v>
      </c>
      <c r="B188" s="401"/>
      <c r="C188" s="401"/>
      <c r="D188" s="401"/>
      <c r="E188" s="401"/>
      <c r="F188" s="401"/>
      <c r="G188" s="401"/>
      <c r="H188" s="228"/>
      <c r="I188"/>
      <c r="J188"/>
      <c r="K188"/>
      <c r="L188"/>
      <c r="M188"/>
      <c r="N188"/>
      <c r="O188"/>
      <c r="P188"/>
      <c r="Q188"/>
      <c r="R188"/>
      <c r="S188"/>
      <c r="T188"/>
      <c r="U188"/>
    </row>
    <row r="189" spans="1:21" ht="21.75">
      <c r="A189" s="309" t="s">
        <v>34</v>
      </c>
      <c r="B189" s="309"/>
      <c r="C189" s="309"/>
      <c r="D189" s="309"/>
      <c r="E189" s="309"/>
      <c r="F189" s="309"/>
      <c r="G189" s="309"/>
      <c r="H189" s="309"/>
      <c r="I189"/>
      <c r="J189"/>
      <c r="K189"/>
      <c r="L189"/>
      <c r="M189"/>
      <c r="N189"/>
      <c r="O189"/>
      <c r="P189"/>
      <c r="Q189"/>
      <c r="R189"/>
      <c r="S189"/>
      <c r="T189"/>
      <c r="U189"/>
    </row>
    <row r="190" spans="1:21" ht="21.75">
      <c r="A190" s="309" t="s">
        <v>35</v>
      </c>
      <c r="B190" s="309"/>
      <c r="C190" s="309"/>
      <c r="D190" s="309"/>
      <c r="E190" s="309"/>
      <c r="F190" s="309"/>
      <c r="G190" s="309"/>
      <c r="H190" s="309"/>
      <c r="I190"/>
      <c r="J190"/>
      <c r="K190"/>
      <c r="L190"/>
      <c r="M190"/>
      <c r="N190"/>
      <c r="O190"/>
      <c r="P190"/>
      <c r="Q190"/>
      <c r="R190"/>
      <c r="S190"/>
      <c r="T190"/>
      <c r="U190"/>
    </row>
    <row r="191" spans="1:21" ht="18.75">
      <c r="A191" s="336" t="s">
        <v>1928</v>
      </c>
      <c r="B191" s="434" t="s">
        <v>111</v>
      </c>
      <c r="C191" s="435"/>
      <c r="D191" s="435"/>
      <c r="E191" s="435"/>
      <c r="F191" s="435"/>
      <c r="G191" s="436"/>
      <c r="H191" s="436" t="s">
        <v>1929</v>
      </c>
      <c r="I191"/>
      <c r="J191"/>
      <c r="K191"/>
      <c r="L191"/>
      <c r="M191"/>
      <c r="N191"/>
      <c r="O191"/>
      <c r="P191"/>
      <c r="Q191"/>
      <c r="R191"/>
      <c r="S191"/>
      <c r="T191"/>
      <c r="U191"/>
    </row>
    <row r="192" spans="1:21" ht="18.75">
      <c r="A192" s="399"/>
      <c r="B192" s="437" t="s">
        <v>112</v>
      </c>
      <c r="C192" s="438"/>
      <c r="D192" s="438"/>
      <c r="E192" s="438"/>
      <c r="F192" s="438"/>
      <c r="G192" s="439"/>
      <c r="H192" s="441"/>
      <c r="I192"/>
      <c r="J192"/>
      <c r="K192"/>
      <c r="L192"/>
      <c r="M192"/>
      <c r="N192"/>
      <c r="O192"/>
      <c r="P192"/>
      <c r="Q192"/>
      <c r="R192"/>
      <c r="S192"/>
      <c r="T192"/>
      <c r="U192"/>
    </row>
    <row r="193" spans="1:21" ht="18.75">
      <c r="A193" s="322"/>
      <c r="B193" s="323" t="s">
        <v>113</v>
      </c>
      <c r="C193" s="323" t="s">
        <v>114</v>
      </c>
      <c r="D193" s="323" t="s">
        <v>115</v>
      </c>
      <c r="E193" s="323" t="s">
        <v>116</v>
      </c>
      <c r="F193" s="323" t="s">
        <v>117</v>
      </c>
      <c r="G193" s="202" t="s">
        <v>118</v>
      </c>
      <c r="H193" s="442"/>
      <c r="I193"/>
      <c r="J193"/>
      <c r="K193"/>
      <c r="L193"/>
      <c r="M193"/>
      <c r="N193"/>
      <c r="O193"/>
      <c r="P193"/>
      <c r="Q193"/>
      <c r="R193"/>
      <c r="S193"/>
      <c r="T193"/>
      <c r="U193"/>
    </row>
    <row r="194" spans="1:21">
      <c r="A194" s="323"/>
      <c r="B194" s="320"/>
      <c r="C194" s="320"/>
      <c r="D194" s="320"/>
      <c r="E194" s="320"/>
      <c r="F194" s="320"/>
      <c r="G194" s="197" t="s">
        <v>119</v>
      </c>
      <c r="H194" s="443"/>
      <c r="I194"/>
      <c r="J194"/>
      <c r="K194"/>
      <c r="L194"/>
      <c r="M194"/>
      <c r="N194"/>
      <c r="O194"/>
      <c r="P194"/>
      <c r="Q194"/>
      <c r="R194"/>
      <c r="S194"/>
      <c r="T194"/>
      <c r="U194"/>
    </row>
    <row r="195" spans="1:21" ht="18.75">
      <c r="A195" s="11" t="s">
        <v>113</v>
      </c>
      <c r="B195" s="83">
        <v>110</v>
      </c>
      <c r="C195" s="83">
        <v>13</v>
      </c>
      <c r="D195" s="83">
        <v>1</v>
      </c>
      <c r="E195" s="83">
        <v>0</v>
      </c>
      <c r="F195" s="83">
        <v>0</v>
      </c>
      <c r="G195" s="83">
        <v>0</v>
      </c>
      <c r="H195" s="83">
        <f t="shared" ref="H195:H200" si="21">SUM(B195:G195)</f>
        <v>124</v>
      </c>
      <c r="I195"/>
      <c r="J195"/>
      <c r="K195"/>
      <c r="L195"/>
      <c r="M195"/>
      <c r="N195"/>
      <c r="O195"/>
      <c r="P195"/>
      <c r="Q195"/>
      <c r="R195"/>
      <c r="S195"/>
      <c r="T195"/>
      <c r="U195"/>
    </row>
    <row r="196" spans="1:21" ht="18.75">
      <c r="A196" s="11" t="s">
        <v>114</v>
      </c>
      <c r="B196" s="83">
        <v>208</v>
      </c>
      <c r="C196" s="83">
        <v>334</v>
      </c>
      <c r="D196" s="83">
        <v>39</v>
      </c>
      <c r="E196" s="83">
        <v>2</v>
      </c>
      <c r="F196" s="83">
        <v>0</v>
      </c>
      <c r="G196" s="83">
        <v>0</v>
      </c>
      <c r="H196" s="83">
        <f t="shared" si="21"/>
        <v>583</v>
      </c>
      <c r="I196"/>
      <c r="J196"/>
      <c r="K196"/>
      <c r="L196"/>
      <c r="M196"/>
      <c r="N196"/>
      <c r="O196"/>
      <c r="P196"/>
      <c r="Q196"/>
      <c r="R196"/>
      <c r="S196"/>
      <c r="T196"/>
      <c r="U196"/>
    </row>
    <row r="197" spans="1:21" ht="18.75">
      <c r="A197" s="11" t="s">
        <v>115</v>
      </c>
      <c r="B197" s="83">
        <v>22</v>
      </c>
      <c r="C197" s="83">
        <v>116</v>
      </c>
      <c r="D197" s="83">
        <v>68</v>
      </c>
      <c r="E197" s="83">
        <v>11</v>
      </c>
      <c r="F197" s="83">
        <v>1</v>
      </c>
      <c r="G197" s="83">
        <v>0</v>
      </c>
      <c r="H197" s="83">
        <f t="shared" si="21"/>
        <v>218</v>
      </c>
      <c r="I197"/>
      <c r="J197"/>
      <c r="K197"/>
      <c r="L197"/>
      <c r="M197"/>
      <c r="N197"/>
      <c r="O197"/>
      <c r="P197"/>
      <c r="Q197"/>
      <c r="R197"/>
      <c r="S197"/>
      <c r="T197"/>
      <c r="U197"/>
    </row>
    <row r="198" spans="1:21" ht="18.75">
      <c r="A198" s="11" t="s">
        <v>116</v>
      </c>
      <c r="B198" s="83">
        <v>7</v>
      </c>
      <c r="C198" s="83">
        <v>30</v>
      </c>
      <c r="D198" s="83">
        <v>30</v>
      </c>
      <c r="E198" s="83">
        <v>13</v>
      </c>
      <c r="F198" s="83">
        <v>0</v>
      </c>
      <c r="G198" s="83">
        <v>0</v>
      </c>
      <c r="H198" s="83">
        <f t="shared" si="21"/>
        <v>80</v>
      </c>
      <c r="I198"/>
      <c r="J198"/>
      <c r="K198"/>
      <c r="L198"/>
      <c r="M198"/>
      <c r="N198"/>
      <c r="O198"/>
      <c r="P198"/>
      <c r="Q198"/>
      <c r="R198"/>
      <c r="S198"/>
      <c r="T198"/>
      <c r="U198"/>
    </row>
    <row r="199" spans="1:21" ht="18.75">
      <c r="A199" s="11" t="s">
        <v>117</v>
      </c>
      <c r="B199" s="83">
        <v>1</v>
      </c>
      <c r="C199" s="83">
        <v>11</v>
      </c>
      <c r="D199" s="83">
        <v>13</v>
      </c>
      <c r="E199" s="83">
        <v>8</v>
      </c>
      <c r="F199" s="83">
        <v>3</v>
      </c>
      <c r="G199" s="83">
        <v>0</v>
      </c>
      <c r="H199" s="83">
        <f t="shared" si="21"/>
        <v>36</v>
      </c>
      <c r="I199"/>
      <c r="J199"/>
      <c r="K199"/>
      <c r="L199"/>
      <c r="M199"/>
      <c r="N199"/>
      <c r="O199"/>
      <c r="P199"/>
      <c r="Q199"/>
      <c r="R199"/>
      <c r="S199"/>
      <c r="T199"/>
      <c r="U199"/>
    </row>
    <row r="200" spans="1:21" ht="18.75">
      <c r="A200" s="11" t="s">
        <v>118</v>
      </c>
      <c r="B200" s="432">
        <v>1</v>
      </c>
      <c r="C200" s="432">
        <v>0</v>
      </c>
      <c r="D200" s="432">
        <v>6</v>
      </c>
      <c r="E200" s="432">
        <v>2</v>
      </c>
      <c r="F200" s="432">
        <v>2</v>
      </c>
      <c r="G200" s="432">
        <v>0</v>
      </c>
      <c r="H200" s="446">
        <f t="shared" si="21"/>
        <v>11</v>
      </c>
      <c r="I200"/>
      <c r="J200"/>
      <c r="K200"/>
      <c r="L200"/>
      <c r="M200"/>
      <c r="N200"/>
      <c r="O200"/>
      <c r="P200"/>
      <c r="Q200"/>
      <c r="R200"/>
      <c r="S200"/>
      <c r="T200"/>
      <c r="U200"/>
    </row>
    <row r="201" spans="1:21" ht="18.75">
      <c r="A201" s="78" t="s">
        <v>119</v>
      </c>
      <c r="B201" s="432"/>
      <c r="C201" s="432"/>
      <c r="D201" s="432"/>
      <c r="E201" s="432"/>
      <c r="F201" s="432"/>
      <c r="G201" s="432"/>
      <c r="H201" s="447"/>
      <c r="I201"/>
      <c r="J201"/>
      <c r="K201"/>
      <c r="L201"/>
      <c r="M201"/>
      <c r="N201"/>
      <c r="O201"/>
      <c r="P201"/>
      <c r="Q201"/>
      <c r="R201"/>
      <c r="S201"/>
      <c r="T201"/>
      <c r="U201"/>
    </row>
    <row r="202" spans="1:21" ht="18.75">
      <c r="A202" s="8" t="s">
        <v>12</v>
      </c>
      <c r="B202" s="87">
        <f>SUM(B195:B201)</f>
        <v>349</v>
      </c>
      <c r="C202" s="87">
        <f t="shared" ref="C202:E202" si="22">SUM(C195:C201)</f>
        <v>504</v>
      </c>
      <c r="D202" s="87">
        <f t="shared" si="22"/>
        <v>157</v>
      </c>
      <c r="E202" s="87">
        <f t="shared" si="22"/>
        <v>36</v>
      </c>
      <c r="F202" s="87">
        <f t="shared" ref="F202" si="23">SUM(F195:F201)</f>
        <v>6</v>
      </c>
      <c r="G202" s="87">
        <f t="shared" ref="G202:H202" si="24">SUM(G195:G201)</f>
        <v>0</v>
      </c>
      <c r="H202" s="82">
        <f t="shared" si="24"/>
        <v>1052</v>
      </c>
      <c r="I202"/>
      <c r="J202"/>
      <c r="K202"/>
      <c r="L202"/>
      <c r="M202"/>
      <c r="N202"/>
      <c r="O202"/>
      <c r="P202"/>
      <c r="Q202"/>
      <c r="R202"/>
      <c r="S202"/>
      <c r="T202"/>
      <c r="U202"/>
    </row>
    <row r="203" spans="1:21">
      <c r="A203" s="5" t="s">
        <v>103</v>
      </c>
      <c r="B203" s="35" t="s">
        <v>120</v>
      </c>
      <c r="C203" s="31" t="s">
        <v>104</v>
      </c>
      <c r="E203"/>
      <c r="F203"/>
      <c r="G203"/>
      <c r="H203"/>
      <c r="I203"/>
      <c r="J203"/>
      <c r="K203"/>
      <c r="L203"/>
      <c r="M203"/>
      <c r="N203"/>
      <c r="O203"/>
      <c r="P203"/>
      <c r="Q203"/>
      <c r="R203"/>
      <c r="S203"/>
      <c r="T203"/>
      <c r="U203"/>
    </row>
    <row r="204" spans="1:21" s="74" customFormat="1">
      <c r="A204" s="5" t="s">
        <v>1930</v>
      </c>
      <c r="B204" s="73"/>
      <c r="C204" s="73"/>
      <c r="D204" s="73"/>
      <c r="E204" s="73"/>
      <c r="F204" s="73"/>
      <c r="G204" s="73"/>
      <c r="H204" s="73"/>
      <c r="I204" s="73"/>
      <c r="J204" s="73"/>
      <c r="K204" s="73"/>
      <c r="L204" s="73"/>
      <c r="M204" s="73"/>
      <c r="N204" s="73"/>
      <c r="O204" s="73"/>
      <c r="P204" s="73"/>
      <c r="Q204" s="73"/>
      <c r="R204" s="73"/>
      <c r="S204" s="73"/>
      <c r="T204" s="73"/>
      <c r="U204" s="73"/>
    </row>
    <row r="205" spans="1:21" s="74" customFormat="1">
      <c r="A205" s="5"/>
      <c r="B205" s="73"/>
      <c r="C205" s="73"/>
      <c r="D205" s="73"/>
      <c r="E205" s="73"/>
      <c r="F205" s="73"/>
      <c r="G205" s="73"/>
      <c r="H205" s="73"/>
      <c r="I205" s="73"/>
      <c r="J205" s="73"/>
      <c r="K205" s="73"/>
      <c r="L205" s="73"/>
      <c r="M205" s="73"/>
      <c r="N205" s="73"/>
      <c r="O205" s="73"/>
      <c r="P205" s="73"/>
      <c r="Q205" s="73"/>
      <c r="R205" s="73"/>
      <c r="S205" s="73"/>
      <c r="T205" s="73"/>
      <c r="U205" s="73"/>
    </row>
    <row r="206" spans="1:21" s="74" customFormat="1">
      <c r="A206" s="5"/>
      <c r="B206" s="73"/>
      <c r="C206" s="73"/>
      <c r="D206" s="73"/>
      <c r="E206" s="73"/>
      <c r="F206" s="73"/>
      <c r="G206" s="73"/>
      <c r="H206" s="73"/>
      <c r="I206" s="73"/>
      <c r="J206" s="73"/>
      <c r="K206" s="73"/>
      <c r="L206" s="73"/>
      <c r="M206" s="73"/>
      <c r="N206" s="73"/>
      <c r="O206" s="73"/>
      <c r="P206" s="73"/>
      <c r="Q206" s="73"/>
      <c r="R206" s="73"/>
      <c r="S206" s="73"/>
      <c r="T206" s="73"/>
      <c r="U206" s="73"/>
    </row>
    <row r="207" spans="1:21">
      <c r="A207" s="40"/>
      <c r="B207"/>
      <c r="C207"/>
      <c r="D207"/>
      <c r="E207"/>
      <c r="F207"/>
      <c r="G207"/>
      <c r="H207"/>
      <c r="I207"/>
      <c r="J207"/>
      <c r="K207"/>
      <c r="L207"/>
      <c r="M207"/>
      <c r="N207"/>
      <c r="O207"/>
      <c r="P207"/>
      <c r="Q207"/>
      <c r="R207"/>
      <c r="S207"/>
      <c r="T207"/>
      <c r="U207"/>
    </row>
    <row r="208" spans="1:21">
      <c r="A208" s="401" t="s">
        <v>2015</v>
      </c>
      <c r="B208" s="401"/>
      <c r="C208"/>
      <c r="D208"/>
      <c r="E208"/>
      <c r="F208"/>
      <c r="G208"/>
      <c r="H208"/>
      <c r="I208"/>
      <c r="J208"/>
      <c r="K208"/>
      <c r="L208"/>
      <c r="M208"/>
      <c r="N208"/>
      <c r="O208"/>
      <c r="P208"/>
      <c r="Q208"/>
      <c r="R208"/>
      <c r="S208"/>
      <c r="T208"/>
      <c r="U208"/>
    </row>
    <row r="209" spans="1:21" ht="21.75">
      <c r="A209" s="312" t="s">
        <v>124</v>
      </c>
      <c r="B209" s="312"/>
      <c r="C209"/>
      <c r="D209"/>
      <c r="E209"/>
      <c r="F209"/>
      <c r="G209"/>
      <c r="H209"/>
      <c r="I209"/>
      <c r="J209"/>
      <c r="K209"/>
      <c r="L209"/>
      <c r="M209"/>
      <c r="N209"/>
      <c r="O209"/>
      <c r="P209"/>
      <c r="Q209"/>
      <c r="R209"/>
      <c r="S209"/>
      <c r="T209"/>
      <c r="U209"/>
    </row>
    <row r="210" spans="1:21" ht="36.950000000000003" customHeight="1">
      <c r="A210" s="348" t="s">
        <v>125</v>
      </c>
      <c r="B210" s="348"/>
      <c r="C210"/>
      <c r="D210"/>
      <c r="E210"/>
      <c r="F210"/>
      <c r="G210"/>
      <c r="H210"/>
      <c r="I210"/>
      <c r="J210"/>
      <c r="K210"/>
      <c r="L210"/>
      <c r="M210"/>
      <c r="N210"/>
      <c r="O210"/>
      <c r="P210"/>
      <c r="Q210"/>
      <c r="R210"/>
      <c r="S210"/>
      <c r="T210"/>
      <c r="U210"/>
    </row>
    <row r="211" spans="1:21" ht="18.75">
      <c r="A211" s="76" t="s">
        <v>50</v>
      </c>
      <c r="B211" s="76" t="s">
        <v>11</v>
      </c>
      <c r="C211"/>
      <c r="D211"/>
      <c r="E211"/>
      <c r="F211"/>
      <c r="G211"/>
      <c r="H211"/>
      <c r="I211"/>
      <c r="J211"/>
      <c r="K211"/>
      <c r="L211"/>
      <c r="M211"/>
      <c r="N211"/>
      <c r="O211"/>
      <c r="P211"/>
      <c r="Q211"/>
      <c r="R211"/>
      <c r="S211"/>
      <c r="T211"/>
      <c r="U211"/>
    </row>
    <row r="212" spans="1:21">
      <c r="A212" s="197" t="s">
        <v>51</v>
      </c>
      <c r="B212" s="197" t="s">
        <v>126</v>
      </c>
      <c r="C212"/>
      <c r="D212"/>
      <c r="E212"/>
      <c r="F212"/>
      <c r="G212"/>
      <c r="H212"/>
      <c r="I212"/>
      <c r="J212"/>
      <c r="K212"/>
      <c r="L212"/>
      <c r="M212"/>
      <c r="N212"/>
      <c r="O212"/>
      <c r="P212"/>
      <c r="Q212"/>
      <c r="R212"/>
      <c r="S212"/>
      <c r="T212"/>
      <c r="U212"/>
    </row>
    <row r="213" spans="1:21" ht="18.75">
      <c r="A213" s="78">
        <v>2018</v>
      </c>
      <c r="B213" s="88">
        <v>232907</v>
      </c>
      <c r="C213"/>
      <c r="D213"/>
      <c r="E213"/>
      <c r="F213"/>
      <c r="G213"/>
      <c r="H213"/>
      <c r="I213"/>
      <c r="J213"/>
      <c r="K213"/>
      <c r="L213"/>
      <c r="M213"/>
      <c r="N213"/>
      <c r="O213"/>
      <c r="P213"/>
      <c r="Q213"/>
      <c r="R213"/>
      <c r="S213"/>
      <c r="T213"/>
      <c r="U213"/>
    </row>
    <row r="214" spans="1:21" ht="18.75">
      <c r="A214" s="78">
        <v>2019</v>
      </c>
      <c r="B214" s="88">
        <v>238424</v>
      </c>
      <c r="C214"/>
      <c r="D214"/>
      <c r="E214"/>
      <c r="F214"/>
      <c r="G214"/>
      <c r="H214"/>
      <c r="I214"/>
      <c r="J214"/>
      <c r="K214"/>
      <c r="L214"/>
      <c r="M214"/>
      <c r="N214"/>
      <c r="O214"/>
      <c r="P214"/>
      <c r="Q214"/>
      <c r="R214"/>
      <c r="S214"/>
      <c r="T214"/>
      <c r="U214"/>
    </row>
    <row r="215" spans="1:21" ht="18.75">
      <c r="A215" s="78">
        <v>2020</v>
      </c>
      <c r="B215" s="88">
        <v>235184</v>
      </c>
      <c r="C215"/>
      <c r="D215"/>
      <c r="E215"/>
      <c r="F215"/>
      <c r="G215"/>
      <c r="H215"/>
      <c r="I215"/>
      <c r="J215"/>
      <c r="K215"/>
      <c r="L215"/>
      <c r="M215"/>
      <c r="N215"/>
      <c r="O215"/>
      <c r="P215"/>
      <c r="Q215"/>
      <c r="R215"/>
      <c r="S215"/>
      <c r="T215"/>
      <c r="U215"/>
    </row>
    <row r="216" spans="1:21" ht="18.75">
      <c r="A216" s="78">
        <v>2021</v>
      </c>
      <c r="B216" s="88">
        <v>256716</v>
      </c>
      <c r="C216"/>
      <c r="D216"/>
      <c r="E216"/>
      <c r="F216"/>
      <c r="G216"/>
      <c r="H216"/>
      <c r="I216"/>
      <c r="J216"/>
      <c r="K216"/>
      <c r="L216"/>
      <c r="M216"/>
      <c r="N216"/>
      <c r="O216"/>
      <c r="P216"/>
      <c r="Q216"/>
      <c r="R216"/>
      <c r="S216"/>
      <c r="T216"/>
      <c r="U216"/>
    </row>
    <row r="217" spans="1:21" ht="18.75">
      <c r="A217" s="78">
        <v>2022</v>
      </c>
      <c r="B217" s="88">
        <v>286089</v>
      </c>
      <c r="C217"/>
      <c r="D217"/>
      <c r="E217"/>
      <c r="F217"/>
      <c r="G217"/>
      <c r="H217"/>
      <c r="I217"/>
      <c r="J217"/>
      <c r="K217"/>
      <c r="L217"/>
      <c r="M217"/>
      <c r="N217"/>
      <c r="O217"/>
      <c r="P217"/>
      <c r="Q217"/>
      <c r="R217"/>
      <c r="S217"/>
      <c r="T217"/>
      <c r="U217"/>
    </row>
    <row r="218" spans="1:21" ht="18.75">
      <c r="A218" s="78">
        <v>2023</v>
      </c>
      <c r="B218" s="89">
        <v>284457</v>
      </c>
      <c r="C218"/>
      <c r="D218"/>
      <c r="E218"/>
      <c r="F218"/>
      <c r="G218"/>
      <c r="H218"/>
      <c r="I218"/>
      <c r="J218"/>
      <c r="K218"/>
      <c r="L218"/>
      <c r="M218"/>
      <c r="N218"/>
      <c r="O218"/>
      <c r="P218"/>
      <c r="Q218"/>
      <c r="R218"/>
      <c r="S218"/>
      <c r="T218"/>
      <c r="U218"/>
    </row>
    <row r="219" spans="1:21" s="74" customFormat="1">
      <c r="A219" s="5" t="s">
        <v>2174</v>
      </c>
      <c r="C219" s="73"/>
      <c r="D219" s="73"/>
      <c r="E219" s="73"/>
      <c r="F219" s="73"/>
      <c r="G219" s="73"/>
      <c r="H219" s="73"/>
      <c r="I219" s="73"/>
      <c r="J219" s="73"/>
      <c r="K219" s="73"/>
      <c r="L219" s="73"/>
      <c r="M219" s="73"/>
      <c r="N219" s="73"/>
      <c r="O219" s="73"/>
      <c r="P219" s="73"/>
      <c r="Q219" s="73"/>
      <c r="R219" s="73"/>
      <c r="S219" s="73"/>
      <c r="T219" s="73"/>
      <c r="U219" s="73"/>
    </row>
    <row r="220" spans="1:21" s="74" customFormat="1">
      <c r="A220" s="5"/>
      <c r="B220" s="297" t="s">
        <v>2172</v>
      </c>
      <c r="C220" s="73"/>
      <c r="D220" s="73"/>
      <c r="E220" s="73"/>
      <c r="F220" s="73"/>
      <c r="G220" s="73"/>
      <c r="H220" s="73"/>
      <c r="I220" s="73"/>
      <c r="J220" s="73"/>
      <c r="K220" s="73"/>
      <c r="L220" s="73"/>
      <c r="M220" s="73"/>
      <c r="N220" s="73"/>
      <c r="O220" s="73"/>
      <c r="P220" s="73"/>
      <c r="Q220" s="73"/>
      <c r="R220" s="73"/>
      <c r="S220" s="73"/>
      <c r="T220" s="73"/>
      <c r="U220" s="73"/>
    </row>
    <row r="221" spans="1:21">
      <c r="A221" s="5" t="s">
        <v>127</v>
      </c>
      <c r="B221"/>
      <c r="C221"/>
      <c r="D221"/>
      <c r="E221"/>
      <c r="F221"/>
      <c r="G221"/>
      <c r="H221"/>
      <c r="I221"/>
      <c r="J221"/>
      <c r="K221"/>
      <c r="L221"/>
      <c r="M221"/>
      <c r="N221"/>
      <c r="O221"/>
      <c r="P221"/>
      <c r="Q221"/>
      <c r="R221"/>
      <c r="S221"/>
      <c r="T221"/>
      <c r="U221"/>
    </row>
    <row r="222" spans="1:21">
      <c r="A222" s="90"/>
      <c r="B222" s="297" t="s">
        <v>128</v>
      </c>
      <c r="C222"/>
      <c r="D222"/>
      <c r="E222"/>
      <c r="F222"/>
      <c r="G222"/>
      <c r="H222"/>
      <c r="I222"/>
      <c r="J222"/>
      <c r="K222"/>
      <c r="L222"/>
      <c r="M222"/>
      <c r="N222"/>
      <c r="O222"/>
      <c r="P222"/>
      <c r="Q222"/>
      <c r="R222"/>
      <c r="S222"/>
      <c r="T222"/>
      <c r="U222"/>
    </row>
    <row r="223" spans="1:21">
      <c r="A223" s="90"/>
      <c r="B223"/>
      <c r="C223"/>
      <c r="D223"/>
      <c r="E223"/>
      <c r="F223"/>
      <c r="G223"/>
      <c r="H223"/>
      <c r="I223"/>
      <c r="J223"/>
      <c r="K223"/>
      <c r="L223"/>
      <c r="M223"/>
      <c r="N223"/>
      <c r="O223"/>
      <c r="P223"/>
      <c r="Q223"/>
      <c r="R223"/>
      <c r="S223"/>
      <c r="T223"/>
      <c r="U223"/>
    </row>
    <row r="224" spans="1:21">
      <c r="A224" s="90"/>
      <c r="B224"/>
      <c r="C224"/>
      <c r="D224"/>
      <c r="E224"/>
      <c r="F224"/>
      <c r="G224"/>
      <c r="H224"/>
      <c r="I224"/>
      <c r="J224"/>
      <c r="K224"/>
      <c r="L224"/>
      <c r="M224"/>
      <c r="N224"/>
      <c r="O224"/>
      <c r="P224"/>
      <c r="Q224"/>
      <c r="R224"/>
      <c r="S224"/>
      <c r="T224"/>
      <c r="U224"/>
    </row>
    <row r="225" spans="1:21">
      <c r="A225" s="401" t="s">
        <v>2016</v>
      </c>
      <c r="B225" s="401"/>
      <c r="C225" s="401"/>
      <c r="D225"/>
      <c r="E225"/>
      <c r="F225"/>
      <c r="G225"/>
      <c r="H225"/>
      <c r="I225"/>
      <c r="J225"/>
      <c r="K225"/>
      <c r="L225"/>
      <c r="M225"/>
      <c r="N225"/>
      <c r="O225"/>
      <c r="P225"/>
      <c r="Q225"/>
      <c r="R225"/>
      <c r="S225"/>
      <c r="T225"/>
      <c r="U225"/>
    </row>
    <row r="226" spans="1:21" ht="21.75">
      <c r="A226" s="309" t="s">
        <v>129</v>
      </c>
      <c r="B226" s="309"/>
      <c r="C226" s="309"/>
      <c r="D226"/>
      <c r="E226"/>
      <c r="F226"/>
      <c r="G226"/>
      <c r="H226"/>
      <c r="I226"/>
      <c r="J226"/>
      <c r="K226"/>
      <c r="L226"/>
      <c r="M226"/>
      <c r="N226"/>
      <c r="O226"/>
      <c r="P226"/>
      <c r="Q226"/>
      <c r="R226"/>
      <c r="S226"/>
      <c r="T226"/>
      <c r="U226"/>
    </row>
    <row r="227" spans="1:21" ht="36" customHeight="1">
      <c r="A227" s="540" t="s">
        <v>130</v>
      </c>
      <c r="B227" s="540"/>
      <c r="C227" s="540"/>
      <c r="D227"/>
      <c r="E227"/>
      <c r="F227"/>
      <c r="G227"/>
      <c r="H227"/>
      <c r="I227"/>
      <c r="J227"/>
      <c r="K227"/>
      <c r="L227"/>
      <c r="M227"/>
      <c r="N227"/>
      <c r="O227"/>
      <c r="P227"/>
      <c r="Q227"/>
      <c r="R227"/>
      <c r="S227"/>
      <c r="T227"/>
      <c r="U227"/>
    </row>
    <row r="228" spans="1:21" ht="18.600000000000001" customHeight="1">
      <c r="A228" s="76" t="s">
        <v>50</v>
      </c>
      <c r="B228" s="336" t="s">
        <v>131</v>
      </c>
      <c r="C228" s="338"/>
      <c r="F228"/>
      <c r="G228"/>
      <c r="H228"/>
      <c r="I228"/>
      <c r="J228"/>
      <c r="K228"/>
      <c r="L228"/>
      <c r="M228"/>
      <c r="N228"/>
      <c r="O228"/>
      <c r="P228"/>
      <c r="Q228"/>
      <c r="R228"/>
      <c r="S228"/>
      <c r="T228"/>
      <c r="U228"/>
    </row>
    <row r="229" spans="1:21" ht="18.75" customHeight="1">
      <c r="A229" s="197" t="s">
        <v>51</v>
      </c>
      <c r="B229" s="339" t="s">
        <v>132</v>
      </c>
      <c r="C229" s="340"/>
      <c r="F229"/>
      <c r="G229"/>
      <c r="H229"/>
      <c r="I229"/>
      <c r="J229"/>
      <c r="K229"/>
      <c r="L229"/>
      <c r="M229"/>
      <c r="N229"/>
      <c r="O229"/>
      <c r="P229"/>
      <c r="Q229"/>
      <c r="R229"/>
      <c r="S229"/>
      <c r="T229"/>
      <c r="U229"/>
    </row>
    <row r="230" spans="1:21" ht="18.75">
      <c r="A230" s="324">
        <v>2018</v>
      </c>
      <c r="B230" s="76" t="s">
        <v>9</v>
      </c>
      <c r="C230" s="444">
        <v>221003</v>
      </c>
      <c r="F230"/>
      <c r="G230"/>
      <c r="H230"/>
      <c r="I230"/>
      <c r="J230"/>
      <c r="K230"/>
      <c r="L230"/>
      <c r="M230"/>
      <c r="N230"/>
      <c r="O230"/>
      <c r="P230"/>
      <c r="Q230"/>
      <c r="R230"/>
      <c r="S230"/>
      <c r="T230"/>
      <c r="U230"/>
    </row>
    <row r="231" spans="1:21" ht="18.600000000000001" customHeight="1">
      <c r="A231" s="322"/>
      <c r="B231" s="216" t="s">
        <v>57</v>
      </c>
      <c r="C231" s="444"/>
      <c r="F231"/>
      <c r="G231"/>
      <c r="H231"/>
      <c r="I231"/>
      <c r="J231"/>
      <c r="K231"/>
      <c r="L231"/>
      <c r="M231"/>
      <c r="N231"/>
      <c r="O231"/>
      <c r="P231"/>
      <c r="Q231"/>
      <c r="R231"/>
      <c r="S231"/>
      <c r="T231"/>
      <c r="U231"/>
    </row>
    <row r="232" spans="1:21" ht="18.75">
      <c r="A232" s="322"/>
      <c r="B232" s="76" t="s">
        <v>10</v>
      </c>
      <c r="C232" s="444">
        <v>11904</v>
      </c>
      <c r="F232"/>
      <c r="G232"/>
      <c r="H232"/>
      <c r="I232"/>
      <c r="J232"/>
      <c r="K232"/>
      <c r="L232"/>
      <c r="M232"/>
      <c r="N232"/>
      <c r="O232"/>
      <c r="P232"/>
      <c r="Q232"/>
      <c r="R232"/>
      <c r="S232"/>
      <c r="T232"/>
      <c r="U232"/>
    </row>
    <row r="233" spans="1:21">
      <c r="A233" s="322"/>
      <c r="B233" s="216" t="s">
        <v>58</v>
      </c>
      <c r="C233" s="444"/>
      <c r="F233"/>
      <c r="G233"/>
      <c r="H233"/>
      <c r="I233"/>
      <c r="J233"/>
      <c r="K233"/>
      <c r="L233"/>
      <c r="M233"/>
      <c r="N233"/>
      <c r="O233"/>
      <c r="P233"/>
      <c r="Q233"/>
      <c r="R233"/>
      <c r="S233"/>
      <c r="T233"/>
      <c r="U233"/>
    </row>
    <row r="234" spans="1:21" ht="18.75">
      <c r="A234" s="322"/>
      <c r="B234" s="76" t="s">
        <v>1</v>
      </c>
      <c r="C234" s="445">
        <f>SUM(C230:C233)</f>
        <v>232907</v>
      </c>
      <c r="F234"/>
      <c r="G234"/>
      <c r="H234"/>
      <c r="I234"/>
      <c r="J234"/>
      <c r="K234"/>
      <c r="L234"/>
      <c r="M234"/>
      <c r="N234"/>
      <c r="O234"/>
      <c r="P234"/>
      <c r="Q234"/>
      <c r="R234"/>
      <c r="S234"/>
      <c r="T234"/>
      <c r="U234"/>
    </row>
    <row r="235" spans="1:21">
      <c r="A235" s="323"/>
      <c r="B235" s="216" t="s">
        <v>52</v>
      </c>
      <c r="C235" s="445"/>
      <c r="F235"/>
      <c r="G235"/>
      <c r="H235"/>
      <c r="I235"/>
      <c r="J235"/>
      <c r="K235"/>
      <c r="L235"/>
      <c r="M235"/>
      <c r="N235"/>
      <c r="O235"/>
      <c r="P235"/>
      <c r="Q235"/>
      <c r="R235"/>
      <c r="S235"/>
      <c r="T235"/>
      <c r="U235"/>
    </row>
    <row r="236" spans="1:21" ht="18.75">
      <c r="A236" s="307">
        <v>2019</v>
      </c>
      <c r="B236" s="76" t="s">
        <v>9</v>
      </c>
      <c r="C236" s="444">
        <v>225164</v>
      </c>
      <c r="F236"/>
      <c r="G236"/>
      <c r="H236"/>
      <c r="I236"/>
      <c r="J236"/>
      <c r="K236"/>
      <c r="L236"/>
      <c r="M236"/>
      <c r="N236"/>
      <c r="O236"/>
      <c r="P236"/>
      <c r="Q236"/>
      <c r="R236"/>
      <c r="S236"/>
      <c r="T236"/>
      <c r="U236"/>
    </row>
    <row r="237" spans="1:21" ht="18.600000000000001" customHeight="1">
      <c r="A237" s="379"/>
      <c r="B237" s="216" t="s">
        <v>57</v>
      </c>
      <c r="C237" s="444"/>
      <c r="F237"/>
      <c r="G237"/>
      <c r="H237"/>
      <c r="I237"/>
      <c r="J237"/>
      <c r="K237"/>
      <c r="L237"/>
      <c r="M237"/>
      <c r="N237"/>
      <c r="O237"/>
      <c r="P237"/>
      <c r="Q237"/>
      <c r="R237"/>
      <c r="S237"/>
      <c r="T237"/>
      <c r="U237"/>
    </row>
    <row r="238" spans="1:21" ht="18.75">
      <c r="A238" s="379"/>
      <c r="B238" s="76" t="s">
        <v>10</v>
      </c>
      <c r="C238" s="444">
        <v>13260</v>
      </c>
      <c r="F238"/>
      <c r="G238"/>
      <c r="H238"/>
      <c r="I238"/>
      <c r="J238"/>
      <c r="K238"/>
      <c r="L238"/>
      <c r="M238"/>
      <c r="N238"/>
      <c r="O238"/>
      <c r="P238"/>
      <c r="Q238"/>
      <c r="R238"/>
      <c r="S238"/>
      <c r="T238"/>
      <c r="U238"/>
    </row>
    <row r="239" spans="1:21">
      <c r="A239" s="379"/>
      <c r="B239" s="216" t="s">
        <v>58</v>
      </c>
      <c r="C239" s="444"/>
      <c r="F239"/>
      <c r="G239"/>
      <c r="H239"/>
      <c r="I239"/>
      <c r="J239"/>
      <c r="K239"/>
      <c r="L239"/>
      <c r="M239"/>
      <c r="N239"/>
      <c r="O239"/>
      <c r="P239"/>
      <c r="Q239"/>
      <c r="R239"/>
      <c r="S239"/>
      <c r="T239"/>
      <c r="U239"/>
    </row>
    <row r="240" spans="1:21" ht="18.75">
      <c r="A240" s="379"/>
      <c r="B240" s="76" t="s">
        <v>1</v>
      </c>
      <c r="C240" s="445">
        <f>SUM(C236:C239)</f>
        <v>238424</v>
      </c>
      <c r="F240"/>
      <c r="G240"/>
      <c r="H240"/>
      <c r="I240"/>
      <c r="J240"/>
      <c r="K240"/>
      <c r="L240"/>
      <c r="M240"/>
      <c r="N240"/>
      <c r="O240"/>
      <c r="P240"/>
      <c r="Q240"/>
      <c r="R240"/>
      <c r="S240"/>
      <c r="T240"/>
      <c r="U240"/>
    </row>
    <row r="241" spans="1:21" ht="18" customHeight="1">
      <c r="A241" s="308"/>
      <c r="B241" s="216" t="s">
        <v>52</v>
      </c>
      <c r="C241" s="445"/>
      <c r="F241"/>
      <c r="G241"/>
      <c r="H241"/>
      <c r="I241"/>
      <c r="J241"/>
      <c r="K241"/>
      <c r="L241"/>
      <c r="M241"/>
      <c r="N241"/>
      <c r="O241"/>
      <c r="P241"/>
      <c r="Q241"/>
      <c r="R241"/>
      <c r="S241"/>
      <c r="T241"/>
      <c r="U241"/>
    </row>
    <row r="242" spans="1:21" ht="18.75">
      <c r="A242" s="307">
        <v>2020</v>
      </c>
      <c r="B242" s="76" t="s">
        <v>9</v>
      </c>
      <c r="C242" s="444">
        <v>221806</v>
      </c>
      <c r="F242"/>
      <c r="G242"/>
      <c r="H242"/>
      <c r="I242"/>
      <c r="J242"/>
      <c r="K242"/>
      <c r="L242"/>
      <c r="M242"/>
      <c r="N242"/>
      <c r="O242"/>
      <c r="P242"/>
      <c r="Q242"/>
      <c r="R242"/>
      <c r="S242"/>
      <c r="T242"/>
      <c r="U242"/>
    </row>
    <row r="243" spans="1:21" ht="18.600000000000001" customHeight="1">
      <c r="A243" s="379"/>
      <c r="B243" s="216" t="s">
        <v>57</v>
      </c>
      <c r="C243" s="444"/>
      <c r="F243"/>
      <c r="G243"/>
      <c r="H243"/>
      <c r="I243"/>
      <c r="J243"/>
      <c r="K243"/>
      <c r="L243"/>
      <c r="M243"/>
      <c r="N243"/>
      <c r="O243"/>
      <c r="P243"/>
      <c r="Q243"/>
      <c r="R243"/>
      <c r="S243"/>
      <c r="T243"/>
      <c r="U243"/>
    </row>
    <row r="244" spans="1:21" ht="18.75">
      <c r="A244" s="379"/>
      <c r="B244" s="76" t="s">
        <v>10</v>
      </c>
      <c r="C244" s="444">
        <v>13378</v>
      </c>
      <c r="F244"/>
      <c r="G244"/>
      <c r="H244"/>
      <c r="I244"/>
      <c r="J244"/>
      <c r="K244"/>
      <c r="L244"/>
      <c r="M244"/>
      <c r="N244"/>
      <c r="O244"/>
      <c r="P244"/>
      <c r="Q244"/>
      <c r="R244"/>
      <c r="S244"/>
      <c r="T244"/>
      <c r="U244"/>
    </row>
    <row r="245" spans="1:21">
      <c r="A245" s="379"/>
      <c r="B245" s="216" t="s">
        <v>58</v>
      </c>
      <c r="C245" s="444"/>
      <c r="F245"/>
      <c r="G245"/>
      <c r="H245"/>
      <c r="I245"/>
      <c r="J245"/>
      <c r="K245"/>
      <c r="L245"/>
      <c r="M245"/>
      <c r="N245"/>
      <c r="O245"/>
      <c r="P245"/>
      <c r="Q245"/>
      <c r="R245"/>
      <c r="S245"/>
      <c r="T245"/>
      <c r="U245"/>
    </row>
    <row r="246" spans="1:21" ht="18.75">
      <c r="A246" s="379"/>
      <c r="B246" s="76" t="s">
        <v>1</v>
      </c>
      <c r="C246" s="445">
        <f>SUM(C242:C245)</f>
        <v>235184</v>
      </c>
      <c r="F246"/>
      <c r="G246"/>
      <c r="H246"/>
      <c r="I246"/>
      <c r="J246"/>
      <c r="K246"/>
      <c r="L246"/>
      <c r="M246"/>
      <c r="N246"/>
      <c r="O246"/>
      <c r="P246"/>
      <c r="Q246"/>
      <c r="R246"/>
      <c r="S246"/>
      <c r="T246"/>
      <c r="U246"/>
    </row>
    <row r="247" spans="1:21" ht="18" customHeight="1">
      <c r="A247" s="308"/>
      <c r="B247" s="216" t="s">
        <v>52</v>
      </c>
      <c r="C247" s="445"/>
      <c r="F247"/>
      <c r="G247"/>
      <c r="H247"/>
      <c r="I247"/>
      <c r="J247"/>
      <c r="K247"/>
      <c r="L247"/>
      <c r="M247"/>
      <c r="N247"/>
      <c r="O247"/>
      <c r="P247"/>
      <c r="Q247"/>
      <c r="R247"/>
      <c r="S247"/>
      <c r="T247"/>
      <c r="U247"/>
    </row>
    <row r="248" spans="1:21" ht="18.75">
      <c r="A248" s="307">
        <v>2021</v>
      </c>
      <c r="B248" s="76" t="s">
        <v>9</v>
      </c>
      <c r="C248" s="444">
        <v>242402</v>
      </c>
      <c r="F248"/>
      <c r="G248"/>
      <c r="H248"/>
      <c r="I248"/>
      <c r="J248"/>
      <c r="K248"/>
      <c r="L248"/>
      <c r="M248"/>
      <c r="N248"/>
      <c r="O248"/>
      <c r="P248"/>
      <c r="Q248"/>
      <c r="R248"/>
      <c r="S248"/>
      <c r="T248"/>
      <c r="U248"/>
    </row>
    <row r="249" spans="1:21" ht="18.600000000000001" customHeight="1">
      <c r="A249" s="379"/>
      <c r="B249" s="216" t="s">
        <v>57</v>
      </c>
      <c r="C249" s="444"/>
      <c r="F249"/>
      <c r="G249"/>
      <c r="H249"/>
      <c r="I249"/>
      <c r="J249"/>
      <c r="K249"/>
      <c r="L249"/>
      <c r="M249"/>
      <c r="N249"/>
      <c r="O249"/>
      <c r="P249"/>
      <c r="Q249"/>
      <c r="R249"/>
      <c r="S249"/>
      <c r="T249"/>
      <c r="U249"/>
    </row>
    <row r="250" spans="1:21" ht="18.75">
      <c r="A250" s="379"/>
      <c r="B250" s="76" t="s">
        <v>10</v>
      </c>
      <c r="C250" s="444">
        <v>14314</v>
      </c>
      <c r="F250"/>
      <c r="G250"/>
      <c r="H250"/>
      <c r="I250"/>
      <c r="J250"/>
      <c r="K250"/>
      <c r="L250"/>
      <c r="M250"/>
      <c r="N250"/>
      <c r="O250"/>
      <c r="P250"/>
      <c r="Q250"/>
      <c r="R250"/>
      <c r="S250"/>
      <c r="T250"/>
      <c r="U250"/>
    </row>
    <row r="251" spans="1:21">
      <c r="A251" s="379"/>
      <c r="B251" s="216" t="s">
        <v>58</v>
      </c>
      <c r="C251" s="444"/>
      <c r="F251"/>
      <c r="G251"/>
      <c r="H251"/>
      <c r="I251"/>
      <c r="J251"/>
      <c r="K251"/>
      <c r="L251"/>
      <c r="M251"/>
      <c r="N251"/>
      <c r="O251"/>
      <c r="P251"/>
      <c r="Q251"/>
      <c r="R251"/>
      <c r="S251"/>
      <c r="T251"/>
      <c r="U251"/>
    </row>
    <row r="252" spans="1:21" ht="18.75">
      <c r="A252" s="379"/>
      <c r="B252" s="76" t="s">
        <v>1</v>
      </c>
      <c r="C252" s="445">
        <f>SUM(C248:C251)</f>
        <v>256716</v>
      </c>
      <c r="F252"/>
      <c r="G252"/>
      <c r="H252"/>
      <c r="I252"/>
      <c r="J252"/>
      <c r="K252"/>
      <c r="L252"/>
      <c r="M252"/>
      <c r="N252"/>
      <c r="O252"/>
      <c r="P252"/>
      <c r="Q252"/>
      <c r="R252"/>
      <c r="S252"/>
      <c r="T252"/>
      <c r="U252"/>
    </row>
    <row r="253" spans="1:21" ht="18" customHeight="1">
      <c r="A253" s="308"/>
      <c r="B253" s="216" t="s">
        <v>52</v>
      </c>
      <c r="C253" s="445"/>
      <c r="F253"/>
      <c r="G253"/>
      <c r="H253"/>
      <c r="I253"/>
      <c r="J253"/>
      <c r="K253"/>
      <c r="L253"/>
      <c r="M253"/>
      <c r="N253"/>
      <c r="O253"/>
      <c r="P253"/>
      <c r="Q253"/>
      <c r="R253"/>
      <c r="S253"/>
      <c r="T253"/>
      <c r="U253"/>
    </row>
    <row r="254" spans="1:21" ht="18.75">
      <c r="A254" s="307">
        <v>2022</v>
      </c>
      <c r="B254" s="76" t="s">
        <v>9</v>
      </c>
      <c r="C254" s="444">
        <v>267938</v>
      </c>
      <c r="F254"/>
      <c r="G254"/>
      <c r="H254"/>
      <c r="I254"/>
      <c r="J254"/>
      <c r="K254"/>
      <c r="L254"/>
      <c r="M254"/>
      <c r="N254"/>
      <c r="O254"/>
      <c r="P254"/>
      <c r="Q254"/>
      <c r="R254"/>
      <c r="S254"/>
      <c r="T254"/>
      <c r="U254"/>
    </row>
    <row r="255" spans="1:21" ht="18.600000000000001" customHeight="1">
      <c r="A255" s="379"/>
      <c r="B255" s="216" t="s">
        <v>57</v>
      </c>
      <c r="C255" s="444"/>
      <c r="F255"/>
      <c r="G255"/>
      <c r="H255"/>
      <c r="I255"/>
      <c r="J255"/>
      <c r="K255"/>
      <c r="L255"/>
      <c r="M255"/>
      <c r="N255"/>
      <c r="O255"/>
      <c r="P255"/>
      <c r="Q255"/>
      <c r="R255"/>
      <c r="S255"/>
      <c r="T255"/>
      <c r="U255"/>
    </row>
    <row r="256" spans="1:21" ht="18.75">
      <c r="A256" s="379"/>
      <c r="B256" s="76" t="s">
        <v>10</v>
      </c>
      <c r="C256" s="444">
        <v>18151</v>
      </c>
      <c r="F256"/>
      <c r="G256"/>
      <c r="H256"/>
      <c r="I256"/>
      <c r="J256"/>
      <c r="K256"/>
      <c r="L256"/>
      <c r="M256"/>
      <c r="N256"/>
      <c r="O256"/>
      <c r="P256"/>
      <c r="Q256"/>
      <c r="R256"/>
      <c r="S256"/>
      <c r="T256"/>
      <c r="U256"/>
    </row>
    <row r="257" spans="1:21">
      <c r="A257" s="379"/>
      <c r="B257" s="216" t="s">
        <v>58</v>
      </c>
      <c r="C257" s="444"/>
      <c r="F257"/>
      <c r="G257"/>
      <c r="H257"/>
      <c r="I257"/>
      <c r="J257"/>
      <c r="K257"/>
      <c r="L257"/>
      <c r="M257"/>
      <c r="N257"/>
      <c r="O257"/>
      <c r="P257"/>
      <c r="Q257"/>
      <c r="R257"/>
      <c r="S257"/>
      <c r="T257"/>
      <c r="U257"/>
    </row>
    <row r="258" spans="1:21" ht="18.75">
      <c r="A258" s="379"/>
      <c r="B258" s="76" t="s">
        <v>1</v>
      </c>
      <c r="C258" s="445">
        <f>SUM(C254:C257)</f>
        <v>286089</v>
      </c>
      <c r="F258"/>
      <c r="G258"/>
      <c r="H258"/>
      <c r="I258"/>
      <c r="J258"/>
      <c r="K258"/>
      <c r="L258"/>
      <c r="M258"/>
      <c r="N258"/>
      <c r="O258"/>
      <c r="P258"/>
      <c r="Q258"/>
      <c r="R258"/>
      <c r="S258"/>
      <c r="T258"/>
      <c r="U258"/>
    </row>
    <row r="259" spans="1:21" ht="18" customHeight="1">
      <c r="A259" s="308"/>
      <c r="B259" s="216" t="s">
        <v>52</v>
      </c>
      <c r="C259" s="445"/>
      <c r="F259"/>
      <c r="G259"/>
      <c r="H259"/>
      <c r="I259"/>
      <c r="J259"/>
      <c r="K259"/>
      <c r="L259"/>
      <c r="M259"/>
      <c r="N259"/>
      <c r="O259"/>
      <c r="P259"/>
      <c r="Q259"/>
      <c r="R259"/>
      <c r="S259"/>
      <c r="T259"/>
      <c r="U259"/>
    </row>
    <row r="260" spans="1:21" ht="18.75">
      <c r="A260" s="307">
        <v>2023</v>
      </c>
      <c r="B260" s="76" t="s">
        <v>9</v>
      </c>
      <c r="C260" s="506">
        <v>260285</v>
      </c>
      <c r="F260"/>
      <c r="G260"/>
      <c r="H260"/>
      <c r="I260"/>
      <c r="J260"/>
      <c r="K260"/>
      <c r="L260"/>
      <c r="M260"/>
      <c r="N260"/>
      <c r="O260"/>
      <c r="P260"/>
      <c r="Q260"/>
      <c r="R260"/>
      <c r="S260"/>
      <c r="T260"/>
      <c r="U260"/>
    </row>
    <row r="261" spans="1:21" ht="17.100000000000001" customHeight="1">
      <c r="A261" s="379"/>
      <c r="B261" s="216" t="s">
        <v>57</v>
      </c>
      <c r="C261" s="506"/>
      <c r="F261"/>
      <c r="G261"/>
      <c r="H261"/>
      <c r="I261"/>
      <c r="J261"/>
      <c r="K261"/>
      <c r="L261"/>
      <c r="M261"/>
      <c r="N261"/>
      <c r="O261"/>
      <c r="P261"/>
      <c r="Q261"/>
      <c r="R261"/>
      <c r="S261"/>
      <c r="T261"/>
      <c r="U261"/>
    </row>
    <row r="262" spans="1:21" ht="18.75">
      <c r="A262" s="379"/>
      <c r="B262" s="76" t="s">
        <v>10</v>
      </c>
      <c r="C262" s="506">
        <v>24172</v>
      </c>
      <c r="F262"/>
      <c r="G262"/>
      <c r="H262"/>
      <c r="I262"/>
      <c r="J262"/>
      <c r="K262"/>
      <c r="L262"/>
      <c r="M262"/>
      <c r="N262"/>
      <c r="O262"/>
      <c r="P262"/>
      <c r="Q262"/>
      <c r="R262"/>
      <c r="S262"/>
      <c r="T262"/>
      <c r="U262"/>
    </row>
    <row r="263" spans="1:21" ht="17.100000000000001" customHeight="1">
      <c r="A263" s="379"/>
      <c r="B263" s="216" t="s">
        <v>58</v>
      </c>
      <c r="C263" s="506"/>
      <c r="F263"/>
      <c r="G263"/>
      <c r="H263"/>
      <c r="I263"/>
      <c r="J263"/>
      <c r="K263"/>
      <c r="L263"/>
      <c r="M263"/>
      <c r="N263"/>
      <c r="O263"/>
      <c r="P263"/>
      <c r="Q263"/>
      <c r="R263"/>
      <c r="S263"/>
      <c r="T263"/>
      <c r="U263"/>
    </row>
    <row r="264" spans="1:21" ht="18.75">
      <c r="A264" s="379"/>
      <c r="B264" s="76" t="s">
        <v>1</v>
      </c>
      <c r="C264" s="445">
        <f>SUM(C260:C263)</f>
        <v>284457</v>
      </c>
      <c r="F264"/>
      <c r="G264"/>
      <c r="H264"/>
      <c r="I264"/>
      <c r="J264"/>
      <c r="K264"/>
      <c r="L264"/>
      <c r="M264"/>
      <c r="N264"/>
      <c r="O264"/>
      <c r="P264"/>
      <c r="Q264"/>
      <c r="R264"/>
      <c r="S264"/>
      <c r="T264"/>
      <c r="U264"/>
    </row>
    <row r="265" spans="1:21" ht="17.100000000000001" customHeight="1">
      <c r="A265" s="308"/>
      <c r="B265" s="216" t="s">
        <v>52</v>
      </c>
      <c r="C265" s="445"/>
      <c r="F265"/>
      <c r="G265"/>
      <c r="H265"/>
      <c r="I265"/>
      <c r="J265"/>
      <c r="K265"/>
      <c r="L265"/>
      <c r="M265"/>
      <c r="N265"/>
      <c r="O265"/>
      <c r="P265"/>
      <c r="Q265"/>
      <c r="R265"/>
      <c r="S265"/>
      <c r="T265"/>
      <c r="U265"/>
    </row>
    <row r="266" spans="1:21" s="74" customFormat="1">
      <c r="A266" s="5" t="s">
        <v>2173</v>
      </c>
      <c r="B266" s="73"/>
      <c r="C266" s="297" t="s">
        <v>2172</v>
      </c>
      <c r="D266" s="73"/>
      <c r="E266" s="73"/>
      <c r="F266" s="73"/>
      <c r="G266" s="73"/>
      <c r="H266" s="73"/>
      <c r="I266" s="73"/>
      <c r="J266" s="73"/>
      <c r="K266" s="73"/>
      <c r="L266" s="73"/>
      <c r="M266" s="73"/>
      <c r="N266" s="73"/>
      <c r="O266" s="73"/>
      <c r="P266" s="73"/>
      <c r="Q266" s="73"/>
      <c r="R266" s="73"/>
      <c r="S266" s="73"/>
      <c r="T266" s="73"/>
      <c r="U266" s="73"/>
    </row>
    <row r="267" spans="1:21">
      <c r="A267" s="5" t="s">
        <v>127</v>
      </c>
      <c r="B267"/>
      <c r="C267" s="297" t="s">
        <v>128</v>
      </c>
      <c r="D267"/>
      <c r="E267"/>
      <c r="F267"/>
      <c r="G267"/>
      <c r="H267"/>
      <c r="I267"/>
      <c r="J267"/>
      <c r="K267"/>
      <c r="L267"/>
      <c r="M267"/>
      <c r="N267"/>
      <c r="O267"/>
      <c r="P267"/>
      <c r="Q267"/>
      <c r="R267"/>
      <c r="S267"/>
      <c r="T267"/>
      <c r="U267"/>
    </row>
    <row r="268" spans="1:21" s="74" customFormat="1">
      <c r="B268" s="73"/>
      <c r="C268" s="73"/>
      <c r="D268" s="73"/>
      <c r="E268" s="73"/>
      <c r="F268" s="73"/>
      <c r="G268" s="73"/>
      <c r="H268" s="73"/>
      <c r="I268" s="73"/>
      <c r="J268" s="73"/>
      <c r="K268" s="73"/>
      <c r="L268" s="73"/>
      <c r="M268" s="73"/>
      <c r="N268" s="73"/>
      <c r="O268" s="73"/>
      <c r="P268" s="73"/>
      <c r="Q268" s="73"/>
      <c r="R268" s="73"/>
      <c r="S268" s="73"/>
      <c r="T268" s="73"/>
      <c r="U268" s="73"/>
    </row>
    <row r="269" spans="1:21">
      <c r="A269" s="42"/>
      <c r="B269"/>
      <c r="C269"/>
      <c r="D269"/>
      <c r="E269"/>
      <c r="F269"/>
      <c r="G269"/>
      <c r="H269"/>
      <c r="I269"/>
      <c r="J269"/>
      <c r="K269"/>
      <c r="L269"/>
      <c r="M269"/>
      <c r="N269"/>
      <c r="O269"/>
      <c r="P269"/>
      <c r="Q269"/>
      <c r="R269"/>
      <c r="S269"/>
      <c r="T269"/>
      <c r="U269"/>
    </row>
    <row r="270" spans="1:21">
      <c r="A270" s="401" t="s">
        <v>2171</v>
      </c>
      <c r="B270" s="401"/>
      <c r="C270" s="401"/>
      <c r="D270" s="401"/>
      <c r="E270" s="401"/>
      <c r="F270"/>
      <c r="G270"/>
      <c r="H270"/>
      <c r="I270"/>
      <c r="J270"/>
      <c r="K270"/>
      <c r="L270"/>
      <c r="M270"/>
      <c r="N270"/>
      <c r="O270"/>
      <c r="P270"/>
      <c r="Q270"/>
      <c r="R270"/>
      <c r="S270"/>
      <c r="T270"/>
      <c r="U270"/>
    </row>
    <row r="271" spans="1:21" ht="21.75">
      <c r="A271" s="309" t="s">
        <v>133</v>
      </c>
      <c r="B271" s="309"/>
      <c r="C271" s="309"/>
      <c r="D271" s="309"/>
      <c r="E271" s="309"/>
      <c r="F271"/>
      <c r="G271"/>
      <c r="H271"/>
      <c r="I271"/>
      <c r="J271"/>
      <c r="K271"/>
      <c r="L271"/>
      <c r="M271"/>
      <c r="N271"/>
      <c r="O271"/>
      <c r="P271"/>
      <c r="Q271"/>
      <c r="R271"/>
      <c r="S271"/>
      <c r="T271"/>
      <c r="U271"/>
    </row>
    <row r="272" spans="1:21">
      <c r="A272" s="315" t="s">
        <v>134</v>
      </c>
      <c r="B272" s="315"/>
      <c r="C272" s="315"/>
      <c r="D272" s="315"/>
      <c r="E272" s="315"/>
      <c r="F272"/>
      <c r="G272"/>
      <c r="H272"/>
      <c r="I272"/>
      <c r="J272"/>
      <c r="K272"/>
      <c r="L272"/>
      <c r="M272"/>
      <c r="N272"/>
      <c r="O272"/>
      <c r="P272"/>
      <c r="Q272"/>
      <c r="R272"/>
      <c r="S272"/>
      <c r="T272"/>
      <c r="U272"/>
    </row>
    <row r="273" spans="1:21" ht="18.75">
      <c r="A273" s="307" t="s">
        <v>136</v>
      </c>
      <c r="B273" s="324">
        <v>2023</v>
      </c>
      <c r="C273" s="320"/>
      <c r="D273" s="320"/>
      <c r="E273" s="358" t="s">
        <v>135</v>
      </c>
      <c r="J273"/>
      <c r="K273"/>
      <c r="L273"/>
      <c r="M273"/>
      <c r="N273"/>
      <c r="O273"/>
      <c r="P273"/>
      <c r="Q273"/>
      <c r="R273"/>
      <c r="S273"/>
      <c r="T273"/>
      <c r="U273"/>
    </row>
    <row r="274" spans="1:21" ht="18.75">
      <c r="A274" s="356"/>
      <c r="B274" s="76" t="s">
        <v>9</v>
      </c>
      <c r="C274" s="76" t="s">
        <v>10</v>
      </c>
      <c r="D274" s="76" t="s">
        <v>1</v>
      </c>
      <c r="E274" s="358"/>
      <c r="J274"/>
      <c r="K274"/>
      <c r="L274"/>
      <c r="M274"/>
      <c r="N274"/>
      <c r="O274"/>
      <c r="P274"/>
      <c r="Q274"/>
      <c r="R274"/>
      <c r="S274"/>
      <c r="T274"/>
      <c r="U274"/>
    </row>
    <row r="275" spans="1:21" ht="17.100000000000001" customHeight="1">
      <c r="A275" s="357"/>
      <c r="B275" s="216" t="s">
        <v>57</v>
      </c>
      <c r="C275" s="216" t="s">
        <v>58</v>
      </c>
      <c r="D275" s="216" t="s">
        <v>52</v>
      </c>
      <c r="E275" s="358"/>
      <c r="J275"/>
      <c r="K275"/>
      <c r="L275"/>
      <c r="M275"/>
      <c r="N275"/>
      <c r="O275"/>
      <c r="P275"/>
      <c r="Q275"/>
      <c r="R275"/>
      <c r="S275"/>
      <c r="T275"/>
      <c r="U275"/>
    </row>
    <row r="276" spans="1:21" ht="25.5">
      <c r="A276" s="78" t="s">
        <v>138</v>
      </c>
      <c r="B276" s="238">
        <v>9426</v>
      </c>
      <c r="C276" s="89">
        <v>1033</v>
      </c>
      <c r="D276" s="89">
        <f t="shared" ref="D276:D286" si="25">SUM(C276+B276)</f>
        <v>10459</v>
      </c>
      <c r="E276" s="80" t="s">
        <v>137</v>
      </c>
      <c r="J276"/>
      <c r="K276"/>
      <c r="L276"/>
      <c r="M276"/>
      <c r="N276"/>
      <c r="O276"/>
      <c r="P276"/>
      <c r="Q276"/>
      <c r="R276"/>
      <c r="S276"/>
      <c r="T276"/>
      <c r="U276"/>
    </row>
    <row r="277" spans="1:21" ht="25.5">
      <c r="A277" s="78" t="s">
        <v>140</v>
      </c>
      <c r="B277" s="89">
        <v>12141</v>
      </c>
      <c r="C277" s="89">
        <v>5203</v>
      </c>
      <c r="D277" s="89">
        <f t="shared" si="25"/>
        <v>17344</v>
      </c>
      <c r="E277" s="80" t="s">
        <v>139</v>
      </c>
      <c r="J277"/>
      <c r="K277"/>
      <c r="L277"/>
      <c r="M277"/>
      <c r="N277"/>
      <c r="O277"/>
      <c r="P277"/>
      <c r="Q277"/>
      <c r="R277"/>
      <c r="S277"/>
      <c r="T277"/>
      <c r="U277"/>
    </row>
    <row r="278" spans="1:21" ht="25.5">
      <c r="A278" s="78" t="s">
        <v>142</v>
      </c>
      <c r="B278" s="89">
        <v>12470</v>
      </c>
      <c r="C278" s="89">
        <v>1200</v>
      </c>
      <c r="D278" s="89">
        <f t="shared" si="25"/>
        <v>13670</v>
      </c>
      <c r="E278" s="80" t="s">
        <v>141</v>
      </c>
      <c r="J278"/>
      <c r="K278"/>
      <c r="L278"/>
      <c r="M278"/>
      <c r="N278"/>
      <c r="O278"/>
      <c r="P278"/>
      <c r="Q278"/>
      <c r="R278"/>
      <c r="S278"/>
      <c r="T278"/>
      <c r="U278"/>
    </row>
    <row r="279" spans="1:21" ht="18.75">
      <c r="A279" s="78" t="s">
        <v>144</v>
      </c>
      <c r="B279" s="89">
        <v>15476</v>
      </c>
      <c r="C279" s="89">
        <v>3579</v>
      </c>
      <c r="D279" s="89">
        <f t="shared" si="25"/>
        <v>19055</v>
      </c>
      <c r="E279" s="80" t="s">
        <v>143</v>
      </c>
      <c r="J279"/>
      <c r="K279"/>
      <c r="L279"/>
      <c r="M279"/>
      <c r="N279"/>
      <c r="O279"/>
      <c r="P279"/>
      <c r="Q279"/>
      <c r="R279"/>
      <c r="S279"/>
      <c r="T279"/>
      <c r="U279"/>
    </row>
    <row r="280" spans="1:21" ht="18.75">
      <c r="A280" s="78" t="s">
        <v>146</v>
      </c>
      <c r="B280" s="89">
        <v>42422</v>
      </c>
      <c r="C280" s="89">
        <v>6093</v>
      </c>
      <c r="D280" s="89">
        <f t="shared" si="25"/>
        <v>48515</v>
      </c>
      <c r="E280" s="80" t="s">
        <v>145</v>
      </c>
      <c r="J280"/>
      <c r="K280"/>
      <c r="L280"/>
      <c r="M280"/>
      <c r="N280"/>
      <c r="O280"/>
      <c r="P280"/>
      <c r="Q280"/>
      <c r="R280"/>
      <c r="S280"/>
      <c r="T280"/>
      <c r="U280"/>
    </row>
    <row r="281" spans="1:21" ht="37.5">
      <c r="A281" s="78" t="s">
        <v>148</v>
      </c>
      <c r="B281" s="85">
        <v>344</v>
      </c>
      <c r="C281" s="85">
        <v>63</v>
      </c>
      <c r="D281" s="89">
        <f t="shared" si="25"/>
        <v>407</v>
      </c>
      <c r="E281" s="80" t="s">
        <v>147</v>
      </c>
      <c r="J281"/>
      <c r="K281"/>
      <c r="L281"/>
      <c r="M281"/>
      <c r="N281"/>
      <c r="O281"/>
      <c r="P281"/>
      <c r="Q281"/>
      <c r="R281"/>
      <c r="S281"/>
      <c r="T281"/>
      <c r="U281"/>
    </row>
    <row r="282" spans="1:21" ht="37.5">
      <c r="A282" s="78" t="s">
        <v>150</v>
      </c>
      <c r="B282" s="89">
        <v>89633</v>
      </c>
      <c r="C282" s="85">
        <v>688</v>
      </c>
      <c r="D282" s="89">
        <f t="shared" si="25"/>
        <v>90321</v>
      </c>
      <c r="E282" s="80" t="s">
        <v>149</v>
      </c>
      <c r="J282"/>
      <c r="K282"/>
      <c r="L282"/>
      <c r="M282"/>
      <c r="N282"/>
      <c r="O282"/>
      <c r="P282"/>
      <c r="Q282"/>
      <c r="R282"/>
      <c r="S282"/>
      <c r="T282"/>
      <c r="U282"/>
    </row>
    <row r="283" spans="1:21" ht="39" customHeight="1">
      <c r="A283" s="11" t="s">
        <v>152</v>
      </c>
      <c r="B283" s="89">
        <v>18870</v>
      </c>
      <c r="C283" s="85">
        <v>610</v>
      </c>
      <c r="D283" s="89">
        <f t="shared" si="25"/>
        <v>19480</v>
      </c>
      <c r="E283" s="80" t="s">
        <v>151</v>
      </c>
      <c r="J283"/>
      <c r="K283"/>
      <c r="L283"/>
      <c r="M283"/>
      <c r="N283"/>
      <c r="O283"/>
      <c r="P283"/>
      <c r="Q283"/>
      <c r="R283"/>
      <c r="S283"/>
      <c r="T283"/>
      <c r="U283"/>
    </row>
    <row r="284" spans="1:21" ht="18.75">
      <c r="A284" s="78" t="s">
        <v>154</v>
      </c>
      <c r="B284" s="89">
        <v>59501</v>
      </c>
      <c r="C284" s="89">
        <v>5703</v>
      </c>
      <c r="D284" s="89">
        <f t="shared" si="25"/>
        <v>65204</v>
      </c>
      <c r="E284" s="80" t="s">
        <v>153</v>
      </c>
      <c r="J284"/>
      <c r="K284"/>
      <c r="L284"/>
      <c r="M284"/>
      <c r="N284"/>
      <c r="O284"/>
      <c r="P284"/>
      <c r="Q284"/>
      <c r="R284"/>
      <c r="S284"/>
      <c r="T284"/>
      <c r="U284"/>
    </row>
    <row r="285" spans="1:21" ht="18.75">
      <c r="A285" s="78" t="s">
        <v>156</v>
      </c>
      <c r="B285" s="85">
        <v>2</v>
      </c>
      <c r="C285" s="85">
        <v>0</v>
      </c>
      <c r="D285" s="89">
        <f t="shared" si="25"/>
        <v>2</v>
      </c>
      <c r="E285" s="80" t="s">
        <v>155</v>
      </c>
      <c r="J285"/>
      <c r="K285"/>
      <c r="L285"/>
      <c r="M285"/>
      <c r="N285"/>
      <c r="O285"/>
      <c r="P285"/>
      <c r="Q285"/>
      <c r="R285"/>
      <c r="S285"/>
      <c r="T285"/>
      <c r="U285"/>
    </row>
    <row r="286" spans="1:21" ht="16.5" customHeight="1">
      <c r="A286" s="78" t="s">
        <v>1</v>
      </c>
      <c r="B286" s="89">
        <f>SUM(B276:B285)</f>
        <v>260285</v>
      </c>
      <c r="C286" s="89">
        <f t="shared" ref="C286" si="26">SUM(C276:C285)</f>
        <v>24172</v>
      </c>
      <c r="D286" s="89">
        <f t="shared" si="25"/>
        <v>284457</v>
      </c>
      <c r="E286" s="80" t="s">
        <v>52</v>
      </c>
      <c r="J286"/>
      <c r="K286"/>
      <c r="L286"/>
      <c r="M286"/>
      <c r="N286"/>
      <c r="O286"/>
      <c r="P286"/>
      <c r="Q286"/>
      <c r="R286"/>
      <c r="S286"/>
      <c r="T286"/>
      <c r="U286"/>
    </row>
    <row r="287" spans="1:21" s="74" customFormat="1">
      <c r="A287" s="5" t="s">
        <v>2173</v>
      </c>
      <c r="B287" s="73"/>
      <c r="C287" s="73"/>
      <c r="E287" s="297" t="s">
        <v>2172</v>
      </c>
      <c r="F287" s="73"/>
      <c r="G287" s="73"/>
      <c r="H287" s="73"/>
      <c r="I287" s="73"/>
      <c r="J287" s="73"/>
      <c r="K287" s="73"/>
      <c r="L287" s="73"/>
      <c r="M287" s="73"/>
      <c r="N287" s="73"/>
      <c r="O287" s="73"/>
      <c r="P287" s="73"/>
      <c r="Q287" s="73"/>
      <c r="R287" s="73"/>
      <c r="S287" s="73"/>
      <c r="T287" s="73"/>
      <c r="U287" s="73"/>
    </row>
    <row r="288" spans="1:21" s="74" customFormat="1">
      <c r="A288" s="5" t="s">
        <v>1931</v>
      </c>
      <c r="B288" s="73"/>
      <c r="C288" s="73"/>
      <c r="D288" s="73"/>
      <c r="E288" s="253" t="s">
        <v>158</v>
      </c>
      <c r="F288" s="73"/>
      <c r="G288" s="73"/>
      <c r="H288" s="73"/>
      <c r="I288" s="73"/>
      <c r="J288" s="73"/>
      <c r="K288" s="73"/>
      <c r="L288" s="73"/>
      <c r="M288" s="73"/>
      <c r="N288" s="73"/>
      <c r="O288" s="73"/>
      <c r="P288" s="73"/>
      <c r="Q288" s="73"/>
      <c r="R288" s="73"/>
      <c r="S288" s="73"/>
      <c r="T288" s="73"/>
      <c r="U288" s="73"/>
    </row>
    <row r="289" spans="1:21" s="74" customFormat="1">
      <c r="A289" s="5" t="s">
        <v>157</v>
      </c>
      <c r="B289" s="73"/>
      <c r="C289" s="73"/>
      <c r="D289" s="73"/>
      <c r="E289" s="253" t="s">
        <v>159</v>
      </c>
      <c r="F289" s="73"/>
      <c r="G289" s="73"/>
      <c r="H289" s="73"/>
      <c r="I289" s="73"/>
      <c r="J289" s="73"/>
      <c r="K289" s="73"/>
      <c r="L289" s="73"/>
      <c r="M289" s="73"/>
      <c r="N289" s="73"/>
      <c r="O289" s="73"/>
      <c r="P289" s="73"/>
      <c r="Q289" s="73"/>
      <c r="R289" s="73"/>
      <c r="S289" s="73"/>
      <c r="T289" s="73"/>
      <c r="U289" s="73"/>
    </row>
    <row r="290" spans="1:21" s="74" customFormat="1">
      <c r="B290" s="73"/>
      <c r="C290" s="73"/>
      <c r="D290" s="73"/>
      <c r="E290" s="73"/>
      <c r="F290" s="73"/>
      <c r="G290" s="73"/>
      <c r="H290" s="73"/>
      <c r="I290" s="73"/>
      <c r="J290" s="73"/>
      <c r="K290" s="73"/>
      <c r="L290" s="73"/>
      <c r="M290" s="73"/>
      <c r="N290" s="73"/>
      <c r="O290" s="73"/>
      <c r="P290" s="73"/>
      <c r="Q290" s="73"/>
      <c r="R290" s="73"/>
      <c r="S290" s="73"/>
      <c r="T290" s="73"/>
      <c r="U290" s="73"/>
    </row>
    <row r="291" spans="1:21" s="74" customFormat="1">
      <c r="B291" s="73"/>
      <c r="C291" s="73"/>
      <c r="D291" s="73"/>
      <c r="E291" s="73"/>
      <c r="F291" s="73"/>
      <c r="G291" s="73"/>
      <c r="H291" s="73"/>
      <c r="I291" s="73"/>
      <c r="J291" s="73"/>
      <c r="K291" s="73"/>
      <c r="L291" s="73"/>
      <c r="M291" s="73"/>
      <c r="N291" s="73"/>
      <c r="O291" s="73"/>
      <c r="P291" s="73"/>
      <c r="Q291" s="73"/>
      <c r="R291" s="73"/>
      <c r="S291" s="73"/>
      <c r="T291" s="73"/>
      <c r="U291" s="73"/>
    </row>
    <row r="292" spans="1:21" s="74" customFormat="1">
      <c r="A292" s="91"/>
      <c r="B292" s="73"/>
      <c r="C292" s="73"/>
      <c r="D292" s="73"/>
      <c r="E292" s="73"/>
      <c r="F292" s="73"/>
      <c r="G292" s="73"/>
      <c r="H292" s="73"/>
      <c r="I292" s="73"/>
      <c r="J292" s="73"/>
      <c r="K292" s="73"/>
      <c r="L292" s="73"/>
      <c r="M292" s="73"/>
      <c r="N292" s="73"/>
      <c r="O292" s="73"/>
      <c r="P292" s="73"/>
      <c r="Q292" s="73"/>
      <c r="R292" s="73"/>
      <c r="S292" s="73"/>
      <c r="T292" s="73"/>
      <c r="U292" s="73"/>
    </row>
    <row r="293" spans="1:21">
      <c r="A293" s="16"/>
      <c r="B293"/>
      <c r="C293"/>
      <c r="D293"/>
      <c r="E293"/>
      <c r="F293"/>
      <c r="G293"/>
      <c r="H293"/>
      <c r="I293"/>
      <c r="J293"/>
      <c r="K293"/>
      <c r="L293"/>
      <c r="M293"/>
      <c r="N293"/>
      <c r="O293"/>
      <c r="P293"/>
      <c r="Q293"/>
      <c r="R293"/>
      <c r="S293"/>
      <c r="T293"/>
      <c r="U293"/>
    </row>
    <row r="294" spans="1:21">
      <c r="A294" s="401" t="s">
        <v>2017</v>
      </c>
      <c r="B294" s="401"/>
      <c r="C294" s="401"/>
      <c r="D294" s="401"/>
      <c r="E294" s="401"/>
      <c r="F294" s="401"/>
      <c r="G294"/>
      <c r="H294"/>
      <c r="I294"/>
      <c r="J294"/>
      <c r="K294"/>
      <c r="L294"/>
      <c r="M294"/>
      <c r="N294"/>
      <c r="O294"/>
      <c r="P294"/>
      <c r="Q294"/>
      <c r="R294"/>
      <c r="S294"/>
      <c r="T294"/>
      <c r="U294"/>
    </row>
    <row r="295" spans="1:21" ht="21.75">
      <c r="A295" s="309" t="s">
        <v>160</v>
      </c>
      <c r="B295" s="309"/>
      <c r="C295" s="309"/>
      <c r="D295" s="309"/>
      <c r="E295" s="309"/>
      <c r="F295" s="309"/>
      <c r="G295"/>
      <c r="H295"/>
      <c r="I295"/>
      <c r="J295"/>
      <c r="K295"/>
      <c r="L295"/>
      <c r="M295"/>
      <c r="N295"/>
      <c r="O295"/>
      <c r="P295"/>
      <c r="Q295"/>
      <c r="R295"/>
      <c r="S295"/>
      <c r="T295"/>
      <c r="U295"/>
    </row>
    <row r="296" spans="1:21">
      <c r="A296" s="310" t="s">
        <v>161</v>
      </c>
      <c r="B296" s="310"/>
      <c r="C296" s="310"/>
      <c r="D296" s="310"/>
      <c r="E296" s="310"/>
      <c r="F296" s="310"/>
      <c r="G296"/>
      <c r="H296"/>
      <c r="I296"/>
      <c r="J296"/>
      <c r="K296"/>
      <c r="L296"/>
      <c r="M296"/>
      <c r="N296"/>
      <c r="O296"/>
      <c r="P296"/>
      <c r="Q296"/>
      <c r="R296"/>
      <c r="S296"/>
      <c r="T296"/>
      <c r="U296"/>
    </row>
    <row r="297" spans="1:21" ht="18.75">
      <c r="A297" s="76" t="s">
        <v>50</v>
      </c>
      <c r="B297" s="320" t="s">
        <v>163</v>
      </c>
      <c r="C297" s="76" t="s">
        <v>9</v>
      </c>
      <c r="D297" s="76" t="s">
        <v>10</v>
      </c>
      <c r="E297" s="76" t="s">
        <v>1</v>
      </c>
      <c r="F297" s="358" t="s">
        <v>162</v>
      </c>
      <c r="L297"/>
      <c r="M297"/>
      <c r="N297"/>
      <c r="O297"/>
      <c r="P297"/>
      <c r="Q297"/>
      <c r="R297"/>
      <c r="S297"/>
      <c r="T297"/>
      <c r="U297"/>
    </row>
    <row r="298" spans="1:21">
      <c r="A298" s="216" t="s">
        <v>51</v>
      </c>
      <c r="B298" s="320"/>
      <c r="C298" s="216" t="s">
        <v>57</v>
      </c>
      <c r="D298" s="216" t="s">
        <v>58</v>
      </c>
      <c r="E298" s="216" t="s">
        <v>52</v>
      </c>
      <c r="F298" s="358"/>
      <c r="L298"/>
      <c r="M298"/>
      <c r="N298"/>
      <c r="O298"/>
      <c r="P298"/>
      <c r="Q298"/>
      <c r="R298"/>
      <c r="S298"/>
      <c r="T298"/>
      <c r="U298"/>
    </row>
    <row r="299" spans="1:21" ht="25.5">
      <c r="A299" s="324">
        <v>2018</v>
      </c>
      <c r="B299" s="11" t="s">
        <v>138</v>
      </c>
      <c r="C299" s="89">
        <v>4735</v>
      </c>
      <c r="D299" s="85">
        <v>369</v>
      </c>
      <c r="E299" s="89">
        <f>D299+C299</f>
        <v>5104</v>
      </c>
      <c r="F299" s="80" t="s">
        <v>137</v>
      </c>
      <c r="L299"/>
      <c r="M299"/>
      <c r="N299"/>
      <c r="O299"/>
      <c r="P299"/>
      <c r="Q299"/>
      <c r="R299"/>
      <c r="S299"/>
      <c r="T299"/>
      <c r="U299"/>
    </row>
    <row r="300" spans="1:21" ht="38.25">
      <c r="A300" s="322"/>
      <c r="B300" s="11" t="s">
        <v>164</v>
      </c>
      <c r="C300" s="89">
        <v>7918</v>
      </c>
      <c r="D300" s="89">
        <v>2665</v>
      </c>
      <c r="E300" s="89">
        <f t="shared" ref="E300:E301" si="27">D300+C300</f>
        <v>10583</v>
      </c>
      <c r="F300" s="80" t="s">
        <v>139</v>
      </c>
      <c r="L300"/>
      <c r="M300"/>
      <c r="N300"/>
      <c r="O300"/>
      <c r="P300"/>
      <c r="Q300"/>
      <c r="R300"/>
      <c r="S300"/>
      <c r="T300"/>
      <c r="U300"/>
    </row>
    <row r="301" spans="1:21" ht="38.25">
      <c r="A301" s="322"/>
      <c r="B301" s="11" t="s">
        <v>142</v>
      </c>
      <c r="C301" s="89">
        <v>8931</v>
      </c>
      <c r="D301" s="85">
        <v>769</v>
      </c>
      <c r="E301" s="89">
        <f t="shared" si="27"/>
        <v>9700</v>
      </c>
      <c r="F301" s="80" t="s">
        <v>141</v>
      </c>
      <c r="L301"/>
      <c r="M301"/>
      <c r="N301"/>
      <c r="O301"/>
      <c r="P301"/>
      <c r="Q301"/>
      <c r="R301"/>
      <c r="S301"/>
      <c r="T301"/>
      <c r="U301"/>
    </row>
    <row r="302" spans="1:21" ht="18.75">
      <c r="A302" s="323"/>
      <c r="B302" s="11" t="s">
        <v>1</v>
      </c>
      <c r="C302" s="95">
        <f>SUM(C299:C301)</f>
        <v>21584</v>
      </c>
      <c r="D302" s="95">
        <f>SUM(D299:D301)</f>
        <v>3803</v>
      </c>
      <c r="E302" s="95">
        <f>SUM(E299:E301)</f>
        <v>25387</v>
      </c>
      <c r="F302" s="80" t="s">
        <v>52</v>
      </c>
      <c r="L302"/>
      <c r="M302"/>
      <c r="N302"/>
      <c r="O302"/>
      <c r="P302"/>
      <c r="Q302"/>
      <c r="R302"/>
      <c r="S302"/>
      <c r="T302"/>
      <c r="U302"/>
    </row>
    <row r="303" spans="1:21" ht="25.5">
      <c r="A303" s="324">
        <v>2019</v>
      </c>
      <c r="B303" s="11" t="s">
        <v>138</v>
      </c>
      <c r="C303" s="88">
        <v>5839</v>
      </c>
      <c r="D303" s="92">
        <v>440</v>
      </c>
      <c r="E303" s="89">
        <f>D303+C303</f>
        <v>6279</v>
      </c>
      <c r="F303" s="80" t="s">
        <v>137</v>
      </c>
      <c r="L303"/>
      <c r="M303"/>
      <c r="N303"/>
      <c r="O303"/>
      <c r="P303"/>
      <c r="Q303"/>
      <c r="R303"/>
      <c r="S303"/>
      <c r="T303"/>
      <c r="U303"/>
    </row>
    <row r="304" spans="1:21" ht="38.25">
      <c r="A304" s="322"/>
      <c r="B304" s="11" t="s">
        <v>164</v>
      </c>
      <c r="C304" s="88">
        <v>8433</v>
      </c>
      <c r="D304" s="88">
        <v>2790</v>
      </c>
      <c r="E304" s="89">
        <f>D304+C304</f>
        <v>11223</v>
      </c>
      <c r="F304" s="80" t="s">
        <v>139</v>
      </c>
      <c r="L304"/>
      <c r="M304"/>
      <c r="N304"/>
      <c r="O304"/>
      <c r="P304"/>
      <c r="Q304"/>
      <c r="R304"/>
      <c r="S304"/>
      <c r="T304"/>
      <c r="U304"/>
    </row>
    <row r="305" spans="1:21" ht="38.25">
      <c r="A305" s="322"/>
      <c r="B305" s="11" t="s">
        <v>142</v>
      </c>
      <c r="C305" s="88">
        <v>9490</v>
      </c>
      <c r="D305" s="92">
        <v>759</v>
      </c>
      <c r="E305" s="89">
        <f>D305+C305</f>
        <v>10249</v>
      </c>
      <c r="F305" s="80" t="s">
        <v>141</v>
      </c>
      <c r="L305"/>
      <c r="M305"/>
      <c r="N305"/>
      <c r="O305"/>
      <c r="P305"/>
      <c r="Q305"/>
      <c r="R305"/>
      <c r="S305"/>
      <c r="T305"/>
      <c r="U305"/>
    </row>
    <row r="306" spans="1:21" ht="18.75">
      <c r="A306" s="323"/>
      <c r="B306" s="11" t="s">
        <v>1</v>
      </c>
      <c r="C306" s="95">
        <f>SUM(C303:C305)</f>
        <v>23762</v>
      </c>
      <c r="D306" s="95">
        <f>SUM(D303:D305)</f>
        <v>3989</v>
      </c>
      <c r="E306" s="95">
        <f>SUM(E303:E305)</f>
        <v>27751</v>
      </c>
      <c r="F306" s="80" t="s">
        <v>52</v>
      </c>
      <c r="L306"/>
      <c r="M306"/>
      <c r="N306"/>
      <c r="O306"/>
      <c r="P306"/>
      <c r="Q306"/>
      <c r="R306"/>
      <c r="S306"/>
      <c r="T306"/>
      <c r="U306"/>
    </row>
    <row r="307" spans="1:21" ht="25.5">
      <c r="A307" s="324">
        <v>2020</v>
      </c>
      <c r="B307" s="11" t="s">
        <v>138</v>
      </c>
      <c r="C307" s="93">
        <v>7691</v>
      </c>
      <c r="D307" s="94">
        <v>533</v>
      </c>
      <c r="E307" s="89">
        <f>D307+C307</f>
        <v>8224</v>
      </c>
      <c r="F307" s="80" t="s">
        <v>137</v>
      </c>
      <c r="L307"/>
      <c r="M307"/>
      <c r="N307"/>
      <c r="O307"/>
      <c r="P307"/>
      <c r="Q307"/>
      <c r="R307"/>
      <c r="S307"/>
      <c r="T307"/>
      <c r="U307"/>
    </row>
    <row r="308" spans="1:21" ht="38.25">
      <c r="A308" s="322"/>
      <c r="B308" s="11" t="s">
        <v>164</v>
      </c>
      <c r="C308" s="93">
        <v>9793</v>
      </c>
      <c r="D308" s="93">
        <v>2645</v>
      </c>
      <c r="E308" s="89">
        <f>D308+C308</f>
        <v>12438</v>
      </c>
      <c r="F308" s="80" t="s">
        <v>139</v>
      </c>
      <c r="L308"/>
      <c r="M308"/>
      <c r="N308"/>
      <c r="O308"/>
      <c r="P308"/>
      <c r="Q308"/>
      <c r="R308"/>
      <c r="S308"/>
      <c r="T308"/>
      <c r="U308"/>
    </row>
    <row r="309" spans="1:21" ht="38.25">
      <c r="A309" s="322"/>
      <c r="B309" s="11" t="s">
        <v>142</v>
      </c>
      <c r="C309" s="93">
        <v>10771</v>
      </c>
      <c r="D309" s="94">
        <v>726</v>
      </c>
      <c r="E309" s="89">
        <f>D309+C309</f>
        <v>11497</v>
      </c>
      <c r="F309" s="80" t="s">
        <v>141</v>
      </c>
      <c r="L309"/>
      <c r="M309"/>
      <c r="N309"/>
      <c r="O309"/>
      <c r="P309"/>
      <c r="Q309"/>
      <c r="R309"/>
      <c r="S309"/>
      <c r="T309"/>
      <c r="U309"/>
    </row>
    <row r="310" spans="1:21" ht="18.75">
      <c r="A310" s="322"/>
      <c r="B310" s="76" t="s">
        <v>1</v>
      </c>
      <c r="C310" s="95">
        <f>SUM(C307:C309)</f>
        <v>28255</v>
      </c>
      <c r="D310" s="95">
        <f>SUM(D307:D309)</f>
        <v>3904</v>
      </c>
      <c r="E310" s="95">
        <f>SUM(E307:E309)</f>
        <v>32159</v>
      </c>
      <c r="F310" s="84" t="s">
        <v>52</v>
      </c>
      <c r="L310"/>
      <c r="M310"/>
      <c r="N310"/>
      <c r="O310"/>
      <c r="P310"/>
      <c r="Q310"/>
      <c r="R310"/>
      <c r="S310"/>
      <c r="T310"/>
      <c r="U310"/>
    </row>
    <row r="311" spans="1:21" ht="25.5">
      <c r="A311" s="324">
        <v>2021</v>
      </c>
      <c r="B311" s="11" t="s">
        <v>138</v>
      </c>
      <c r="C311" s="88">
        <v>8640</v>
      </c>
      <c r="D311" s="92">
        <v>624</v>
      </c>
      <c r="E311" s="89">
        <f>D311+C311</f>
        <v>9264</v>
      </c>
      <c r="F311" s="80" t="s">
        <v>137</v>
      </c>
      <c r="L311"/>
      <c r="M311"/>
      <c r="N311"/>
      <c r="O311"/>
      <c r="P311"/>
      <c r="Q311"/>
      <c r="R311"/>
      <c r="S311"/>
      <c r="T311"/>
      <c r="U311"/>
    </row>
    <row r="312" spans="1:21" ht="38.25">
      <c r="A312" s="322"/>
      <c r="B312" s="11" t="s">
        <v>164</v>
      </c>
      <c r="C312" s="88">
        <v>11086</v>
      </c>
      <c r="D312" s="88">
        <v>2737</v>
      </c>
      <c r="E312" s="89">
        <f>D312+C312</f>
        <v>13823</v>
      </c>
      <c r="F312" s="80" t="s">
        <v>139</v>
      </c>
      <c r="L312"/>
      <c r="M312"/>
      <c r="N312"/>
      <c r="O312"/>
      <c r="P312"/>
      <c r="Q312"/>
      <c r="R312"/>
      <c r="S312"/>
      <c r="T312"/>
      <c r="U312"/>
    </row>
    <row r="313" spans="1:21" ht="38.25">
      <c r="A313" s="322"/>
      <c r="B313" s="11" t="s">
        <v>142</v>
      </c>
      <c r="C313" s="88">
        <v>12757</v>
      </c>
      <c r="D313" s="92">
        <v>730</v>
      </c>
      <c r="E313" s="89">
        <f>D313+C313</f>
        <v>13487</v>
      </c>
      <c r="F313" s="80" t="s">
        <v>141</v>
      </c>
      <c r="L313"/>
      <c r="M313"/>
      <c r="N313"/>
      <c r="O313"/>
      <c r="P313"/>
      <c r="Q313"/>
      <c r="R313"/>
      <c r="S313"/>
      <c r="T313"/>
      <c r="U313"/>
    </row>
    <row r="314" spans="1:21" ht="18.75">
      <c r="A314" s="323"/>
      <c r="B314" s="11" t="s">
        <v>1</v>
      </c>
      <c r="C314" s="95">
        <f>SUM(C311:C313)</f>
        <v>32483</v>
      </c>
      <c r="D314" s="95">
        <f>SUM(D311:D313)</f>
        <v>4091</v>
      </c>
      <c r="E314" s="95">
        <f>SUM(E311:E313)</f>
        <v>36574</v>
      </c>
      <c r="F314" s="80" t="s">
        <v>52</v>
      </c>
      <c r="L314"/>
      <c r="M314"/>
      <c r="N314"/>
      <c r="O314"/>
      <c r="P314"/>
      <c r="Q314"/>
      <c r="R314"/>
      <c r="S314"/>
      <c r="T314"/>
      <c r="U314"/>
    </row>
    <row r="315" spans="1:21" ht="25.5">
      <c r="A315" s="324">
        <v>2022</v>
      </c>
      <c r="B315" s="11" t="s">
        <v>138</v>
      </c>
      <c r="C315" s="88">
        <v>9540</v>
      </c>
      <c r="D315" s="92">
        <v>839</v>
      </c>
      <c r="E315" s="89">
        <f>D315+C315</f>
        <v>10379</v>
      </c>
      <c r="F315" s="80" t="s">
        <v>137</v>
      </c>
      <c r="L315"/>
      <c r="M315"/>
      <c r="N315"/>
      <c r="O315"/>
      <c r="P315"/>
      <c r="Q315"/>
      <c r="R315"/>
      <c r="S315"/>
      <c r="T315"/>
      <c r="U315"/>
    </row>
    <row r="316" spans="1:21" ht="38.25">
      <c r="A316" s="322"/>
      <c r="B316" s="11" t="s">
        <v>164</v>
      </c>
      <c r="C316" s="88">
        <v>13106</v>
      </c>
      <c r="D316" s="88">
        <v>4092</v>
      </c>
      <c r="E316" s="89">
        <f>D316+C316</f>
        <v>17198</v>
      </c>
      <c r="F316" s="80" t="s">
        <v>139</v>
      </c>
      <c r="L316"/>
      <c r="M316"/>
      <c r="N316"/>
      <c r="O316"/>
      <c r="P316"/>
      <c r="Q316"/>
      <c r="R316"/>
      <c r="S316"/>
      <c r="T316"/>
      <c r="U316"/>
    </row>
    <row r="317" spans="1:21" ht="38.25">
      <c r="A317" s="322"/>
      <c r="B317" s="11" t="s">
        <v>142</v>
      </c>
      <c r="C317" s="88">
        <v>15042</v>
      </c>
      <c r="D317" s="92">
        <v>974</v>
      </c>
      <c r="E317" s="89">
        <f>D317+C317</f>
        <v>16016</v>
      </c>
      <c r="F317" s="80" t="s">
        <v>141</v>
      </c>
      <c r="L317"/>
      <c r="M317"/>
      <c r="N317"/>
      <c r="O317"/>
      <c r="P317"/>
      <c r="Q317"/>
      <c r="R317"/>
      <c r="S317"/>
      <c r="T317"/>
      <c r="U317"/>
    </row>
    <row r="318" spans="1:21" ht="18.75">
      <c r="A318" s="323"/>
      <c r="B318" s="11" t="s">
        <v>1</v>
      </c>
      <c r="C318" s="95">
        <f>SUM(C315:C317)</f>
        <v>37688</v>
      </c>
      <c r="D318" s="95">
        <f>SUM(D315:D317)</f>
        <v>5905</v>
      </c>
      <c r="E318" s="95">
        <f>SUM(E315:E317)</f>
        <v>43593</v>
      </c>
      <c r="F318" s="80" t="s">
        <v>52</v>
      </c>
      <c r="L318"/>
      <c r="M318"/>
      <c r="N318"/>
      <c r="O318"/>
      <c r="P318"/>
      <c r="Q318"/>
      <c r="R318"/>
      <c r="S318"/>
      <c r="T318"/>
      <c r="U318"/>
    </row>
    <row r="319" spans="1:21" ht="25.5">
      <c r="A319" s="324">
        <v>2023</v>
      </c>
      <c r="B319" s="11" t="s">
        <v>138</v>
      </c>
      <c r="C319" s="89">
        <v>9426</v>
      </c>
      <c r="D319" s="89">
        <v>1033</v>
      </c>
      <c r="E319" s="89">
        <f>D319+C319</f>
        <v>10459</v>
      </c>
      <c r="F319" s="80" t="s">
        <v>137</v>
      </c>
      <c r="L319"/>
      <c r="M319"/>
      <c r="N319"/>
      <c r="O319"/>
      <c r="P319"/>
      <c r="Q319"/>
      <c r="R319"/>
      <c r="S319"/>
      <c r="T319"/>
      <c r="U319"/>
    </row>
    <row r="320" spans="1:21" ht="38.25">
      <c r="A320" s="322"/>
      <c r="B320" s="11" t="s">
        <v>164</v>
      </c>
      <c r="C320" s="89">
        <v>12141</v>
      </c>
      <c r="D320" s="89">
        <v>5203</v>
      </c>
      <c r="E320" s="89">
        <f>D320+C320</f>
        <v>17344</v>
      </c>
      <c r="F320" s="80" t="s">
        <v>139</v>
      </c>
      <c r="L320"/>
      <c r="M320"/>
      <c r="N320"/>
      <c r="O320"/>
      <c r="P320"/>
      <c r="Q320"/>
      <c r="R320"/>
      <c r="S320"/>
      <c r="T320"/>
      <c r="U320"/>
    </row>
    <row r="321" spans="1:21" ht="38.25">
      <c r="A321" s="322"/>
      <c r="B321" s="11" t="s">
        <v>142</v>
      </c>
      <c r="C321" s="89">
        <v>12470</v>
      </c>
      <c r="D321" s="89">
        <v>1200</v>
      </c>
      <c r="E321" s="89">
        <f>D321+C321</f>
        <v>13670</v>
      </c>
      <c r="F321" s="80" t="s">
        <v>141</v>
      </c>
      <c r="L321"/>
      <c r="M321"/>
      <c r="N321"/>
      <c r="O321"/>
      <c r="P321"/>
      <c r="Q321"/>
      <c r="R321"/>
      <c r="S321"/>
      <c r="T321"/>
      <c r="U321"/>
    </row>
    <row r="322" spans="1:21" ht="18.75">
      <c r="A322" s="323"/>
      <c r="B322" s="11" t="s">
        <v>1</v>
      </c>
      <c r="C322" s="95">
        <f>SUM(C319:C321)</f>
        <v>34037</v>
      </c>
      <c r="D322" s="95">
        <f>SUM(D319:D321)</f>
        <v>7436</v>
      </c>
      <c r="E322" s="95">
        <f>SUM(E319:E321)</f>
        <v>41473</v>
      </c>
      <c r="F322" s="80" t="s">
        <v>52</v>
      </c>
      <c r="L322"/>
      <c r="M322"/>
      <c r="N322"/>
      <c r="O322"/>
      <c r="P322"/>
      <c r="Q322"/>
      <c r="R322"/>
      <c r="S322"/>
      <c r="T322"/>
      <c r="U322"/>
    </row>
    <row r="323" spans="1:21" s="74" customFormat="1">
      <c r="A323" s="5" t="s">
        <v>2173</v>
      </c>
      <c r="B323" s="73"/>
      <c r="C323" s="73"/>
      <c r="D323" s="73"/>
      <c r="E323" s="73"/>
      <c r="F323" s="298" t="s">
        <v>2172</v>
      </c>
      <c r="G323" s="73"/>
      <c r="H323" s="73"/>
      <c r="I323" s="73"/>
      <c r="J323" s="73"/>
      <c r="K323" s="73"/>
      <c r="L323" s="73"/>
      <c r="M323" s="73"/>
      <c r="N323" s="73"/>
      <c r="O323" s="73"/>
      <c r="P323" s="73"/>
      <c r="Q323" s="73"/>
      <c r="R323" s="73"/>
      <c r="S323" s="73"/>
      <c r="T323" s="73"/>
      <c r="U323" s="73"/>
    </row>
    <row r="324" spans="1:21" s="74" customFormat="1">
      <c r="A324" s="5" t="s">
        <v>166</v>
      </c>
      <c r="B324" s="73"/>
      <c r="C324" s="73"/>
      <c r="D324" s="73"/>
      <c r="E324" s="73"/>
      <c r="F324" s="30" t="s">
        <v>165</v>
      </c>
      <c r="G324" s="73"/>
      <c r="H324" s="73"/>
      <c r="I324" s="73"/>
      <c r="J324" s="73"/>
      <c r="K324" s="73"/>
      <c r="L324" s="73"/>
      <c r="M324" s="73"/>
      <c r="N324" s="73"/>
      <c r="O324" s="73"/>
      <c r="P324" s="73"/>
      <c r="Q324" s="73"/>
      <c r="R324" s="73"/>
      <c r="S324" s="73"/>
      <c r="T324" s="73"/>
      <c r="U324" s="73"/>
    </row>
    <row r="325" spans="1:21" s="74" customFormat="1">
      <c r="A325" s="5" t="s">
        <v>157</v>
      </c>
      <c r="B325" s="73"/>
      <c r="C325" s="73"/>
      <c r="D325" s="73"/>
      <c r="E325" s="73"/>
      <c r="F325" s="30" t="s">
        <v>159</v>
      </c>
      <c r="G325" s="73"/>
      <c r="H325" s="73"/>
      <c r="I325" s="73"/>
      <c r="J325" s="73"/>
      <c r="K325" s="73"/>
      <c r="L325" s="73"/>
      <c r="M325" s="73"/>
      <c r="N325" s="73"/>
      <c r="O325" s="73"/>
      <c r="P325" s="73"/>
      <c r="Q325" s="73"/>
      <c r="R325" s="73"/>
      <c r="S325" s="73"/>
      <c r="T325" s="73"/>
      <c r="U325" s="73"/>
    </row>
    <row r="326" spans="1:21" s="74" customFormat="1">
      <c r="B326" s="73"/>
      <c r="C326" s="73"/>
      <c r="D326" s="73"/>
      <c r="E326" s="73"/>
      <c r="F326" s="73"/>
      <c r="G326" s="73"/>
      <c r="H326" s="73"/>
      <c r="I326" s="73"/>
      <c r="J326" s="73"/>
      <c r="K326" s="73"/>
      <c r="L326" s="73"/>
      <c r="M326" s="73"/>
      <c r="N326" s="73"/>
      <c r="O326" s="73"/>
      <c r="P326" s="73"/>
      <c r="Q326" s="73"/>
      <c r="R326" s="73"/>
      <c r="S326" s="73"/>
      <c r="T326" s="73"/>
      <c r="U326" s="73"/>
    </row>
    <row r="327" spans="1:21" s="74" customFormat="1">
      <c r="B327" s="73"/>
      <c r="C327" s="73"/>
      <c r="D327" s="73"/>
      <c r="E327" s="73"/>
      <c r="F327" s="73"/>
      <c r="G327" s="73"/>
      <c r="H327" s="73"/>
      <c r="I327" s="73"/>
      <c r="J327" s="73"/>
      <c r="K327" s="73"/>
      <c r="L327" s="73"/>
      <c r="M327" s="73"/>
      <c r="N327" s="73"/>
      <c r="O327" s="73"/>
      <c r="P327" s="73"/>
      <c r="Q327" s="73"/>
      <c r="R327" s="73"/>
      <c r="S327" s="73"/>
      <c r="T327" s="73"/>
      <c r="U327" s="73"/>
    </row>
    <row r="328" spans="1:21" s="74" customFormat="1">
      <c r="B328" s="73"/>
      <c r="C328" s="73"/>
      <c r="D328" s="73"/>
      <c r="E328" s="73"/>
      <c r="F328" s="73"/>
      <c r="G328" s="73"/>
      <c r="H328" s="73"/>
      <c r="I328" s="73"/>
      <c r="J328" s="73"/>
      <c r="K328" s="73"/>
      <c r="L328" s="73"/>
      <c r="M328" s="73"/>
      <c r="N328" s="73"/>
      <c r="O328" s="73"/>
      <c r="P328" s="73"/>
      <c r="Q328" s="73"/>
      <c r="R328" s="73"/>
      <c r="S328" s="73"/>
      <c r="T328" s="73"/>
      <c r="U328" s="73"/>
    </row>
    <row r="329" spans="1:21" s="74" customFormat="1">
      <c r="A329" s="91"/>
      <c r="B329" s="73"/>
      <c r="C329" s="73"/>
      <c r="D329" s="73"/>
      <c r="E329" s="73"/>
      <c r="F329" s="73"/>
      <c r="G329" s="73"/>
      <c r="H329" s="73"/>
      <c r="I329" s="73"/>
      <c r="J329" s="73"/>
      <c r="K329" s="73"/>
      <c r="L329" s="73"/>
      <c r="M329" s="73"/>
      <c r="N329" s="73"/>
      <c r="O329" s="73"/>
      <c r="P329" s="73"/>
      <c r="Q329" s="73"/>
      <c r="R329" s="73"/>
      <c r="S329" s="73"/>
      <c r="T329" s="73"/>
      <c r="U329" s="73"/>
    </row>
    <row r="330" spans="1:21">
      <c r="A330" s="46"/>
      <c r="B330"/>
      <c r="C330"/>
      <c r="D330"/>
      <c r="E330"/>
      <c r="F330"/>
      <c r="G330"/>
      <c r="H330"/>
      <c r="I330"/>
      <c r="J330"/>
      <c r="K330"/>
      <c r="L330"/>
      <c r="M330"/>
      <c r="N330"/>
      <c r="O330"/>
      <c r="P330"/>
      <c r="Q330"/>
      <c r="R330"/>
      <c r="S330"/>
      <c r="T330"/>
      <c r="U330"/>
    </row>
    <row r="331" spans="1:21">
      <c r="A331" s="16"/>
      <c r="B331"/>
      <c r="C331"/>
      <c r="D331"/>
      <c r="E331"/>
      <c r="F331"/>
      <c r="G331"/>
      <c r="H331"/>
      <c r="I331"/>
      <c r="J331"/>
      <c r="K331"/>
      <c r="L331"/>
      <c r="M331"/>
      <c r="N331"/>
      <c r="O331"/>
      <c r="P331"/>
      <c r="Q331"/>
      <c r="R331"/>
      <c r="S331"/>
      <c r="T331"/>
      <c r="U331"/>
    </row>
    <row r="332" spans="1:21">
      <c r="A332" s="46"/>
      <c r="B332"/>
      <c r="C332"/>
      <c r="D332"/>
      <c r="E332"/>
      <c r="F332"/>
      <c r="G332"/>
      <c r="H332"/>
      <c r="I332"/>
      <c r="J332"/>
      <c r="K332"/>
      <c r="L332"/>
      <c r="M332"/>
      <c r="N332"/>
      <c r="O332"/>
      <c r="P332"/>
      <c r="Q332"/>
      <c r="R332"/>
      <c r="S332"/>
      <c r="T332"/>
      <c r="U332"/>
    </row>
    <row r="333" spans="1:21">
      <c r="A333" s="46"/>
      <c r="B333"/>
      <c r="C333"/>
      <c r="D333"/>
      <c r="E333"/>
      <c r="F333"/>
      <c r="G333"/>
      <c r="H333"/>
      <c r="I333"/>
      <c r="J333"/>
      <c r="K333"/>
      <c r="L333"/>
      <c r="M333"/>
      <c r="N333"/>
      <c r="O333"/>
      <c r="P333"/>
      <c r="Q333"/>
      <c r="R333"/>
      <c r="S333"/>
      <c r="T333"/>
      <c r="U333"/>
    </row>
    <row r="334" spans="1:21">
      <c r="A334" s="16"/>
      <c r="B334"/>
      <c r="C334"/>
      <c r="D334"/>
      <c r="E334"/>
      <c r="F334"/>
      <c r="G334"/>
      <c r="H334"/>
      <c r="I334"/>
      <c r="J334"/>
      <c r="K334"/>
      <c r="L334"/>
      <c r="M334"/>
      <c r="N334"/>
      <c r="O334"/>
      <c r="P334"/>
      <c r="Q334"/>
      <c r="R334"/>
      <c r="S334"/>
      <c r="T334"/>
      <c r="U334"/>
    </row>
    <row r="335" spans="1:21">
      <c r="A335" s="401" t="s">
        <v>167</v>
      </c>
      <c r="B335" s="401"/>
      <c r="C335" s="401"/>
      <c r="D335" s="401"/>
      <c r="E335" s="401"/>
      <c r="F335"/>
      <c r="G335"/>
      <c r="H335"/>
      <c r="I335"/>
      <c r="J335"/>
      <c r="K335"/>
      <c r="L335"/>
      <c r="M335"/>
      <c r="N335"/>
      <c r="O335"/>
      <c r="P335"/>
      <c r="Q335"/>
      <c r="R335"/>
      <c r="S335"/>
      <c r="T335"/>
      <c r="U335"/>
    </row>
    <row r="336" spans="1:21" ht="21.75">
      <c r="A336" s="303" t="s">
        <v>122</v>
      </c>
      <c r="B336" s="303"/>
      <c r="C336" s="303"/>
      <c r="D336" s="303"/>
      <c r="E336" s="303"/>
      <c r="F336"/>
      <c r="G336"/>
      <c r="H336"/>
      <c r="I336"/>
      <c r="J336"/>
      <c r="K336"/>
      <c r="L336"/>
      <c r="M336"/>
      <c r="N336"/>
      <c r="O336"/>
      <c r="P336"/>
      <c r="Q336"/>
      <c r="R336"/>
      <c r="S336"/>
      <c r="T336"/>
      <c r="U336"/>
    </row>
    <row r="337" spans="1:21">
      <c r="A337" s="449" t="s">
        <v>123</v>
      </c>
      <c r="B337" s="449"/>
      <c r="C337" s="449"/>
      <c r="D337" s="449"/>
      <c r="E337" s="449"/>
      <c r="F337"/>
      <c r="G337"/>
      <c r="H337"/>
      <c r="I337"/>
      <c r="J337"/>
      <c r="K337"/>
      <c r="L337"/>
      <c r="M337"/>
      <c r="N337"/>
      <c r="O337"/>
      <c r="P337"/>
      <c r="Q337"/>
      <c r="R337"/>
      <c r="S337"/>
      <c r="T337"/>
      <c r="U337"/>
    </row>
    <row r="338" spans="1:21" ht="18.75">
      <c r="A338" s="488" t="s">
        <v>168</v>
      </c>
      <c r="B338" s="475">
        <v>2023</v>
      </c>
      <c r="C338" s="475"/>
      <c r="D338" s="475"/>
      <c r="E338" s="345" t="s">
        <v>169</v>
      </c>
      <c r="F338"/>
      <c r="G338"/>
      <c r="H338"/>
      <c r="I338"/>
      <c r="J338"/>
      <c r="K338"/>
      <c r="L338"/>
      <c r="M338"/>
      <c r="N338"/>
      <c r="O338"/>
      <c r="P338"/>
      <c r="Q338"/>
      <c r="R338"/>
      <c r="S338"/>
      <c r="T338"/>
      <c r="U338"/>
    </row>
    <row r="339" spans="1:21" ht="18.75">
      <c r="A339" s="488"/>
      <c r="B339" s="76" t="s">
        <v>9</v>
      </c>
      <c r="C339" s="76" t="s">
        <v>10</v>
      </c>
      <c r="D339" s="76" t="s">
        <v>1</v>
      </c>
      <c r="E339" s="345"/>
      <c r="F339"/>
      <c r="G339"/>
      <c r="H339"/>
      <c r="I339"/>
      <c r="J339"/>
      <c r="K339"/>
      <c r="L339"/>
      <c r="M339"/>
      <c r="N339"/>
      <c r="O339"/>
      <c r="P339"/>
      <c r="Q339"/>
      <c r="R339"/>
      <c r="S339"/>
      <c r="T339"/>
      <c r="U339"/>
    </row>
    <row r="340" spans="1:21">
      <c r="A340" s="488"/>
      <c r="B340" s="216" t="s">
        <v>57</v>
      </c>
      <c r="C340" s="216" t="s">
        <v>58</v>
      </c>
      <c r="D340" s="216" t="s">
        <v>52</v>
      </c>
      <c r="E340" s="345"/>
      <c r="F340"/>
      <c r="G340"/>
      <c r="H340"/>
      <c r="I340"/>
      <c r="J340"/>
      <c r="K340"/>
      <c r="L340"/>
      <c r="M340"/>
      <c r="N340"/>
      <c r="O340"/>
      <c r="P340"/>
      <c r="Q340"/>
      <c r="R340"/>
      <c r="S340"/>
      <c r="T340"/>
      <c r="U340"/>
    </row>
    <row r="341" spans="1:21" ht="18.75">
      <c r="A341" s="8" t="s">
        <v>170</v>
      </c>
      <c r="B341" s="98">
        <v>27</v>
      </c>
      <c r="C341" s="98">
        <v>34</v>
      </c>
      <c r="D341" s="98">
        <f>B341+C341</f>
        <v>61</v>
      </c>
      <c r="E341" s="80" t="s">
        <v>171</v>
      </c>
      <c r="F341"/>
      <c r="G341"/>
      <c r="H341"/>
      <c r="I341"/>
      <c r="J341"/>
      <c r="K341"/>
      <c r="L341"/>
      <c r="M341"/>
      <c r="N341"/>
      <c r="O341"/>
      <c r="P341"/>
      <c r="Q341"/>
      <c r="R341"/>
      <c r="S341"/>
      <c r="T341"/>
      <c r="U341"/>
    </row>
    <row r="342" spans="1:21" ht="18.75">
      <c r="A342" s="8" t="s">
        <v>172</v>
      </c>
      <c r="B342" s="98">
        <v>4</v>
      </c>
      <c r="C342" s="98">
        <v>5</v>
      </c>
      <c r="D342" s="98">
        <f t="shared" ref="D342:D354" si="28">B342+C342</f>
        <v>9</v>
      </c>
      <c r="E342" s="80" t="s">
        <v>173</v>
      </c>
      <c r="F342"/>
      <c r="G342"/>
      <c r="H342"/>
      <c r="I342"/>
      <c r="J342"/>
      <c r="K342"/>
      <c r="L342"/>
      <c r="M342"/>
      <c r="N342"/>
      <c r="O342"/>
      <c r="P342"/>
      <c r="Q342"/>
      <c r="R342"/>
      <c r="S342"/>
      <c r="T342"/>
      <c r="U342"/>
    </row>
    <row r="343" spans="1:21" ht="25.5">
      <c r="A343" s="8" t="s">
        <v>174</v>
      </c>
      <c r="B343" s="98">
        <v>378</v>
      </c>
      <c r="C343" s="98">
        <v>305</v>
      </c>
      <c r="D343" s="98">
        <f t="shared" si="28"/>
        <v>683</v>
      </c>
      <c r="E343" s="80" t="s">
        <v>175</v>
      </c>
      <c r="F343"/>
      <c r="G343"/>
      <c r="H343"/>
      <c r="I343"/>
      <c r="J343"/>
      <c r="K343"/>
      <c r="L343"/>
      <c r="M343"/>
      <c r="N343"/>
      <c r="O343"/>
      <c r="P343"/>
      <c r="Q343"/>
      <c r="R343"/>
      <c r="S343"/>
      <c r="T343"/>
      <c r="U343"/>
    </row>
    <row r="344" spans="1:21" ht="25.5">
      <c r="A344" s="8" t="s">
        <v>176</v>
      </c>
      <c r="B344" s="98">
        <v>37</v>
      </c>
      <c r="C344" s="98">
        <v>45</v>
      </c>
      <c r="D344" s="98">
        <f t="shared" si="28"/>
        <v>82</v>
      </c>
      <c r="E344" s="80" t="s">
        <v>177</v>
      </c>
      <c r="F344"/>
      <c r="G344"/>
      <c r="H344"/>
      <c r="I344"/>
      <c r="J344"/>
      <c r="K344"/>
      <c r="L344"/>
      <c r="M344"/>
      <c r="N344"/>
      <c r="O344"/>
      <c r="P344"/>
      <c r="Q344"/>
      <c r="R344"/>
      <c r="S344"/>
      <c r="T344"/>
      <c r="U344"/>
    </row>
    <row r="345" spans="1:21" ht="18.75">
      <c r="A345" s="8" t="s">
        <v>178</v>
      </c>
      <c r="B345" s="98">
        <v>35</v>
      </c>
      <c r="C345" s="98">
        <v>48</v>
      </c>
      <c r="D345" s="98">
        <f t="shared" si="28"/>
        <v>83</v>
      </c>
      <c r="E345" s="80" t="s">
        <v>179</v>
      </c>
      <c r="F345"/>
      <c r="G345"/>
      <c r="H345"/>
      <c r="I345"/>
      <c r="J345"/>
      <c r="K345"/>
      <c r="L345"/>
      <c r="M345"/>
      <c r="N345"/>
      <c r="O345"/>
      <c r="P345"/>
      <c r="Q345"/>
      <c r="R345"/>
      <c r="S345"/>
      <c r="T345"/>
      <c r="U345"/>
    </row>
    <row r="346" spans="1:21" ht="18.75">
      <c r="A346" s="8" t="s">
        <v>180</v>
      </c>
      <c r="B346" s="98">
        <v>10</v>
      </c>
      <c r="C346" s="98">
        <v>15</v>
      </c>
      <c r="D346" s="98">
        <f t="shared" si="28"/>
        <v>25</v>
      </c>
      <c r="E346" s="80" t="s">
        <v>181</v>
      </c>
      <c r="F346"/>
      <c r="G346"/>
      <c r="H346"/>
      <c r="I346"/>
      <c r="J346"/>
      <c r="K346"/>
      <c r="L346"/>
      <c r="M346"/>
      <c r="N346"/>
      <c r="O346"/>
      <c r="P346"/>
      <c r="Q346"/>
      <c r="R346"/>
      <c r="S346"/>
      <c r="T346"/>
      <c r="U346"/>
    </row>
    <row r="347" spans="1:21" ht="18.75">
      <c r="A347" s="8" t="s">
        <v>182</v>
      </c>
      <c r="B347" s="98">
        <v>10</v>
      </c>
      <c r="C347" s="98">
        <v>13</v>
      </c>
      <c r="D347" s="98">
        <f t="shared" si="28"/>
        <v>23</v>
      </c>
      <c r="E347" s="80" t="s">
        <v>183</v>
      </c>
      <c r="F347"/>
      <c r="G347"/>
      <c r="H347"/>
      <c r="I347"/>
      <c r="J347"/>
      <c r="K347"/>
      <c r="L347"/>
      <c r="M347"/>
      <c r="N347"/>
      <c r="O347"/>
      <c r="P347"/>
      <c r="Q347"/>
      <c r="R347"/>
      <c r="S347"/>
      <c r="T347"/>
      <c r="U347"/>
    </row>
    <row r="348" spans="1:21" ht="18.75">
      <c r="A348" s="8" t="s">
        <v>184</v>
      </c>
      <c r="B348" s="98">
        <v>76</v>
      </c>
      <c r="C348" s="98">
        <v>82</v>
      </c>
      <c r="D348" s="98">
        <f t="shared" si="28"/>
        <v>158</v>
      </c>
      <c r="E348" s="80" t="s">
        <v>185</v>
      </c>
      <c r="F348"/>
      <c r="G348"/>
      <c r="H348"/>
      <c r="I348"/>
      <c r="J348"/>
      <c r="K348"/>
      <c r="L348"/>
      <c r="M348"/>
      <c r="N348"/>
      <c r="O348"/>
      <c r="P348"/>
      <c r="Q348"/>
      <c r="R348"/>
      <c r="S348"/>
      <c r="T348"/>
      <c r="U348"/>
    </row>
    <row r="349" spans="1:21" ht="18.75">
      <c r="A349" s="8" t="s">
        <v>186</v>
      </c>
      <c r="B349" s="98">
        <v>74</v>
      </c>
      <c r="C349" s="98">
        <v>38</v>
      </c>
      <c r="D349" s="98">
        <f t="shared" si="28"/>
        <v>112</v>
      </c>
      <c r="E349" s="80" t="s">
        <v>187</v>
      </c>
      <c r="F349"/>
      <c r="G349"/>
      <c r="H349"/>
      <c r="I349"/>
      <c r="J349"/>
      <c r="K349"/>
      <c r="L349"/>
      <c r="M349"/>
      <c r="N349"/>
      <c r="O349"/>
      <c r="P349"/>
      <c r="Q349"/>
      <c r="R349"/>
      <c r="S349"/>
      <c r="T349"/>
      <c r="U349"/>
    </row>
    <row r="350" spans="1:21" ht="18.75">
      <c r="A350" s="8" t="s">
        <v>188</v>
      </c>
      <c r="B350" s="6">
        <v>1187</v>
      </c>
      <c r="C350" s="98">
        <v>187</v>
      </c>
      <c r="D350" s="6">
        <f t="shared" si="28"/>
        <v>1374</v>
      </c>
      <c r="E350" s="80" t="s">
        <v>189</v>
      </c>
      <c r="F350"/>
      <c r="G350"/>
      <c r="H350"/>
      <c r="I350"/>
      <c r="J350"/>
      <c r="K350"/>
      <c r="L350"/>
      <c r="M350"/>
      <c r="N350"/>
      <c r="O350"/>
      <c r="P350"/>
      <c r="Q350"/>
      <c r="R350"/>
      <c r="S350"/>
      <c r="T350"/>
      <c r="U350"/>
    </row>
    <row r="351" spans="1:21" ht="18.75">
      <c r="A351" s="8" t="s">
        <v>190</v>
      </c>
      <c r="B351" s="98">
        <v>46</v>
      </c>
      <c r="C351" s="98">
        <v>28</v>
      </c>
      <c r="D351" s="98">
        <f t="shared" si="28"/>
        <v>74</v>
      </c>
      <c r="E351" s="80" t="s">
        <v>191</v>
      </c>
      <c r="F351"/>
      <c r="G351"/>
      <c r="H351"/>
      <c r="I351"/>
      <c r="J351"/>
      <c r="K351"/>
      <c r="L351"/>
      <c r="M351"/>
      <c r="N351"/>
      <c r="O351"/>
      <c r="P351"/>
      <c r="Q351"/>
      <c r="R351"/>
      <c r="S351"/>
      <c r="T351"/>
      <c r="U351"/>
    </row>
    <row r="352" spans="1:21" ht="18.75">
      <c r="A352" s="8" t="s">
        <v>192</v>
      </c>
      <c r="B352" s="98">
        <v>16</v>
      </c>
      <c r="C352" s="98">
        <v>19</v>
      </c>
      <c r="D352" s="98">
        <f t="shared" si="28"/>
        <v>35</v>
      </c>
      <c r="E352" s="80" t="s">
        <v>193</v>
      </c>
      <c r="F352"/>
      <c r="G352"/>
      <c r="H352"/>
      <c r="I352"/>
      <c r="J352"/>
      <c r="K352"/>
      <c r="L352"/>
      <c r="M352"/>
      <c r="N352"/>
      <c r="O352"/>
      <c r="P352"/>
      <c r="Q352"/>
      <c r="R352"/>
      <c r="S352"/>
      <c r="T352"/>
      <c r="U352"/>
    </row>
    <row r="353" spans="1:21" ht="18.75">
      <c r="A353" s="8" t="s">
        <v>194</v>
      </c>
      <c r="B353" s="98">
        <v>3</v>
      </c>
      <c r="C353" s="98">
        <v>1</v>
      </c>
      <c r="D353" s="98">
        <f t="shared" si="28"/>
        <v>4</v>
      </c>
      <c r="E353" s="80" t="s">
        <v>195</v>
      </c>
      <c r="F353"/>
      <c r="G353"/>
      <c r="H353"/>
      <c r="I353"/>
      <c r="J353"/>
      <c r="K353"/>
      <c r="L353"/>
      <c r="M353"/>
      <c r="N353"/>
      <c r="O353"/>
      <c r="P353"/>
      <c r="Q353"/>
      <c r="R353"/>
      <c r="S353"/>
      <c r="T353"/>
      <c r="U353"/>
    </row>
    <row r="354" spans="1:21" ht="18.75">
      <c r="A354" s="8" t="s">
        <v>1</v>
      </c>
      <c r="B354" s="99">
        <f>SUM(B341:B353)</f>
        <v>1903</v>
      </c>
      <c r="C354" s="99">
        <f t="shared" ref="C354" si="29">SUM(C341:C353)</f>
        <v>820</v>
      </c>
      <c r="D354" s="99">
        <f t="shared" si="28"/>
        <v>2723</v>
      </c>
      <c r="E354" s="80" t="s">
        <v>52</v>
      </c>
      <c r="F354"/>
      <c r="G354"/>
      <c r="H354"/>
      <c r="I354"/>
      <c r="J354"/>
      <c r="K354"/>
      <c r="L354"/>
      <c r="M354"/>
      <c r="N354"/>
      <c r="O354"/>
      <c r="P354"/>
      <c r="Q354"/>
      <c r="R354"/>
      <c r="S354"/>
      <c r="T354"/>
      <c r="U354"/>
    </row>
    <row r="355" spans="1:21" s="74" customFormat="1">
      <c r="A355" s="47" t="s">
        <v>2175</v>
      </c>
      <c r="B355" s="73"/>
      <c r="C355" s="73"/>
      <c r="D355" s="73"/>
      <c r="E355" s="298" t="s">
        <v>2172</v>
      </c>
      <c r="F355" s="73"/>
      <c r="G355" s="73"/>
      <c r="H355" s="73"/>
      <c r="I355" s="73"/>
      <c r="J355" s="73"/>
      <c r="K355" s="73"/>
      <c r="L355" s="73"/>
      <c r="M355" s="73"/>
      <c r="N355" s="73"/>
      <c r="O355" s="73"/>
      <c r="P355" s="73"/>
      <c r="Q355" s="73"/>
      <c r="R355" s="73"/>
      <c r="S355" s="73"/>
      <c r="T355" s="73"/>
      <c r="U355" s="73"/>
    </row>
    <row r="356" spans="1:21" s="74" customFormat="1">
      <c r="A356" s="47" t="s">
        <v>196</v>
      </c>
      <c r="B356" s="73"/>
      <c r="C356" s="73"/>
      <c r="D356" s="73"/>
      <c r="E356" s="285" t="s">
        <v>197</v>
      </c>
      <c r="F356" s="73"/>
      <c r="G356" s="73"/>
      <c r="H356" s="73"/>
      <c r="I356" s="73"/>
      <c r="J356" s="73"/>
      <c r="K356" s="73"/>
      <c r="L356" s="73"/>
      <c r="M356" s="73"/>
      <c r="N356" s="73"/>
      <c r="O356" s="73"/>
      <c r="P356" s="73"/>
      <c r="Q356" s="73"/>
      <c r="R356" s="73"/>
      <c r="S356" s="73"/>
      <c r="T356" s="73"/>
      <c r="U356" s="73"/>
    </row>
    <row r="357" spans="1:21" s="74" customFormat="1">
      <c r="C357" s="73"/>
      <c r="D357" s="73"/>
      <c r="E357" s="73"/>
      <c r="F357" s="73"/>
      <c r="G357" s="73"/>
      <c r="H357" s="73"/>
      <c r="I357" s="73"/>
      <c r="J357" s="73"/>
      <c r="K357" s="73"/>
      <c r="L357" s="73"/>
      <c r="M357" s="73"/>
      <c r="N357" s="73"/>
      <c r="O357" s="73"/>
      <c r="P357" s="73"/>
      <c r="Q357" s="73"/>
      <c r="R357" s="73"/>
      <c r="S357" s="73"/>
      <c r="T357" s="73"/>
      <c r="U357" s="73"/>
    </row>
    <row r="358" spans="1:21">
      <c r="A358" s="25"/>
      <c r="B358"/>
      <c r="C358"/>
      <c r="D358"/>
      <c r="E358"/>
      <c r="F358"/>
      <c r="G358"/>
      <c r="H358"/>
      <c r="I358"/>
      <c r="J358"/>
      <c r="K358"/>
      <c r="L358"/>
      <c r="M358"/>
      <c r="N358"/>
      <c r="O358"/>
      <c r="P358"/>
      <c r="Q358"/>
      <c r="R358"/>
      <c r="S358"/>
      <c r="T358"/>
      <c r="U358"/>
    </row>
    <row r="359" spans="1:21">
      <c r="A359" s="34"/>
      <c r="B359"/>
      <c r="C359"/>
      <c r="D359"/>
      <c r="E359"/>
      <c r="F359"/>
      <c r="G359"/>
      <c r="H359"/>
      <c r="I359"/>
      <c r="J359"/>
      <c r="K359"/>
      <c r="L359"/>
      <c r="M359"/>
      <c r="N359"/>
      <c r="O359"/>
      <c r="P359"/>
      <c r="Q359"/>
      <c r="R359"/>
      <c r="S359"/>
      <c r="T359"/>
      <c r="U359"/>
    </row>
    <row r="360" spans="1:21">
      <c r="A360" s="401" t="s">
        <v>201</v>
      </c>
      <c r="B360" s="401"/>
      <c r="C360" s="401"/>
      <c r="D360"/>
      <c r="E360"/>
      <c r="F360"/>
      <c r="G360"/>
      <c r="H360"/>
      <c r="I360"/>
      <c r="J360"/>
      <c r="K360"/>
      <c r="L360"/>
      <c r="M360"/>
      <c r="N360"/>
      <c r="O360"/>
      <c r="P360"/>
      <c r="Q360"/>
      <c r="R360"/>
      <c r="S360"/>
      <c r="T360"/>
      <c r="U360"/>
    </row>
    <row r="361" spans="1:21" ht="21.75">
      <c r="A361" s="536" t="s">
        <v>202</v>
      </c>
      <c r="B361" s="536"/>
      <c r="C361" s="536"/>
      <c r="D361"/>
      <c r="E361"/>
      <c r="F361"/>
      <c r="G361"/>
      <c r="H361"/>
      <c r="I361"/>
      <c r="J361"/>
      <c r="K361"/>
      <c r="L361"/>
      <c r="M361"/>
      <c r="N361"/>
      <c r="O361"/>
      <c r="P361"/>
      <c r="Q361"/>
      <c r="R361"/>
      <c r="S361"/>
      <c r="T361"/>
      <c r="U361"/>
    </row>
    <row r="362" spans="1:21" ht="32.1" customHeight="1">
      <c r="A362" s="535" t="s">
        <v>203</v>
      </c>
      <c r="B362" s="535"/>
      <c r="C362" s="535"/>
      <c r="D362"/>
      <c r="E362"/>
      <c r="F362"/>
      <c r="G362"/>
      <c r="H362"/>
      <c r="I362"/>
      <c r="J362"/>
      <c r="K362"/>
      <c r="L362"/>
      <c r="M362"/>
      <c r="N362"/>
      <c r="O362"/>
      <c r="P362"/>
      <c r="Q362"/>
      <c r="R362"/>
      <c r="S362"/>
      <c r="T362"/>
      <c r="U362"/>
    </row>
    <row r="363" spans="1:21" ht="18.600000000000001" customHeight="1">
      <c r="A363" s="324" t="s">
        <v>1932</v>
      </c>
      <c r="B363" s="320" t="s">
        <v>1921</v>
      </c>
      <c r="C363" s="320"/>
      <c r="D363"/>
      <c r="E363"/>
      <c r="F363"/>
      <c r="G363"/>
      <c r="H363"/>
      <c r="I363"/>
      <c r="J363"/>
      <c r="K363"/>
      <c r="L363"/>
      <c r="M363"/>
      <c r="N363"/>
      <c r="O363"/>
      <c r="P363"/>
      <c r="Q363"/>
      <c r="R363"/>
      <c r="S363"/>
      <c r="T363"/>
      <c r="U363"/>
    </row>
    <row r="364" spans="1:21">
      <c r="A364" s="322"/>
      <c r="B364" s="345">
        <v>2023</v>
      </c>
      <c r="C364" s="345"/>
      <c r="D364"/>
      <c r="E364"/>
      <c r="F364"/>
      <c r="G364"/>
      <c r="H364"/>
      <c r="I364"/>
      <c r="J364"/>
      <c r="K364"/>
      <c r="L364"/>
      <c r="M364"/>
      <c r="N364"/>
      <c r="O364"/>
      <c r="P364"/>
      <c r="Q364"/>
      <c r="R364"/>
      <c r="S364"/>
      <c r="T364"/>
      <c r="U364"/>
    </row>
    <row r="365" spans="1:21" ht="18.75">
      <c r="A365" s="322"/>
      <c r="B365" s="76" t="s">
        <v>206</v>
      </c>
      <c r="C365" s="76" t="s">
        <v>4</v>
      </c>
      <c r="D365"/>
      <c r="E365"/>
      <c r="F365"/>
      <c r="G365"/>
      <c r="H365"/>
      <c r="I365"/>
      <c r="J365"/>
      <c r="K365"/>
      <c r="L365"/>
      <c r="M365"/>
      <c r="N365"/>
      <c r="O365"/>
      <c r="P365"/>
      <c r="Q365"/>
      <c r="R365"/>
      <c r="S365"/>
      <c r="T365"/>
      <c r="U365"/>
    </row>
    <row r="366" spans="1:21">
      <c r="A366" s="323"/>
      <c r="B366" s="216" t="s">
        <v>207</v>
      </c>
      <c r="C366" s="216" t="s">
        <v>208</v>
      </c>
      <c r="D366"/>
      <c r="E366"/>
      <c r="F366"/>
      <c r="G366"/>
      <c r="H366"/>
      <c r="I366"/>
      <c r="J366"/>
      <c r="K366"/>
      <c r="L366"/>
      <c r="M366"/>
      <c r="N366"/>
      <c r="O366"/>
      <c r="P366"/>
      <c r="Q366"/>
      <c r="R366"/>
      <c r="S366"/>
      <c r="T366"/>
      <c r="U366"/>
    </row>
    <row r="367" spans="1:21" ht="18.75">
      <c r="A367" s="11" t="s">
        <v>209</v>
      </c>
      <c r="B367" s="453">
        <v>32493</v>
      </c>
      <c r="C367" s="452">
        <v>0.9</v>
      </c>
      <c r="D367"/>
      <c r="E367"/>
      <c r="F367"/>
      <c r="G367"/>
      <c r="H367"/>
      <c r="I367"/>
      <c r="J367"/>
      <c r="K367"/>
      <c r="L367"/>
      <c r="M367"/>
      <c r="N367"/>
      <c r="O367"/>
      <c r="P367"/>
      <c r="Q367"/>
      <c r="R367"/>
      <c r="S367"/>
      <c r="T367"/>
      <c r="U367"/>
    </row>
    <row r="368" spans="1:21">
      <c r="A368" s="67" t="s">
        <v>210</v>
      </c>
      <c r="B368" s="453"/>
      <c r="C368" s="452"/>
      <c r="D368"/>
      <c r="E368"/>
      <c r="F368"/>
      <c r="G368"/>
      <c r="H368"/>
      <c r="I368"/>
      <c r="J368"/>
      <c r="K368"/>
      <c r="L368"/>
      <c r="M368"/>
      <c r="N368"/>
      <c r="O368"/>
      <c r="P368"/>
      <c r="Q368"/>
      <c r="R368"/>
      <c r="S368"/>
      <c r="T368"/>
      <c r="U368"/>
    </row>
    <row r="369" spans="1:21" ht="18.75">
      <c r="A369" s="11" t="s">
        <v>211</v>
      </c>
      <c r="B369" s="432">
        <v>803</v>
      </c>
      <c r="C369" s="452">
        <f t="shared" ref="C369" si="30">B369/$B$375</f>
        <v>2.2262885025922538E-2</v>
      </c>
      <c r="D369"/>
      <c r="E369"/>
      <c r="F369"/>
      <c r="G369"/>
      <c r="H369"/>
      <c r="I369"/>
      <c r="J369"/>
      <c r="K369"/>
      <c r="L369"/>
      <c r="M369"/>
      <c r="N369"/>
      <c r="O369"/>
      <c r="P369"/>
      <c r="Q369"/>
      <c r="R369"/>
      <c r="S369"/>
      <c r="T369"/>
      <c r="U369"/>
    </row>
    <row r="370" spans="1:21" ht="16.5" customHeight="1">
      <c r="A370" s="67" t="s">
        <v>212</v>
      </c>
      <c r="B370" s="432"/>
      <c r="C370" s="452"/>
      <c r="D370"/>
      <c r="E370"/>
      <c r="F370"/>
      <c r="G370"/>
      <c r="H370"/>
      <c r="I370"/>
      <c r="J370"/>
      <c r="K370"/>
      <c r="L370"/>
      <c r="M370"/>
      <c r="N370"/>
      <c r="O370"/>
      <c r="P370"/>
      <c r="Q370"/>
      <c r="R370"/>
      <c r="S370"/>
      <c r="T370"/>
      <c r="U370"/>
    </row>
    <row r="371" spans="1:21" ht="18.75">
      <c r="A371" s="11" t="s">
        <v>213</v>
      </c>
      <c r="B371" s="453">
        <v>2263</v>
      </c>
      <c r="C371" s="452">
        <f t="shared" ref="C371" si="31">B371/$B$375</f>
        <v>6.2740857800327149E-2</v>
      </c>
      <c r="D371"/>
      <c r="E371"/>
      <c r="F371"/>
      <c r="G371"/>
      <c r="H371"/>
      <c r="I371"/>
      <c r="J371"/>
      <c r="K371"/>
      <c r="L371"/>
      <c r="M371"/>
      <c r="N371"/>
      <c r="O371"/>
      <c r="P371"/>
      <c r="Q371"/>
      <c r="R371"/>
      <c r="S371"/>
      <c r="T371"/>
      <c r="U371"/>
    </row>
    <row r="372" spans="1:21" ht="16.5" customHeight="1">
      <c r="A372" s="67" t="s">
        <v>214</v>
      </c>
      <c r="B372" s="453"/>
      <c r="C372" s="452"/>
      <c r="D372"/>
      <c r="E372"/>
      <c r="F372"/>
      <c r="G372"/>
      <c r="H372"/>
      <c r="I372"/>
      <c r="J372"/>
      <c r="K372"/>
      <c r="L372"/>
      <c r="M372"/>
      <c r="N372"/>
      <c r="O372"/>
      <c r="P372"/>
      <c r="Q372"/>
      <c r="R372"/>
      <c r="S372"/>
      <c r="T372"/>
      <c r="U372"/>
    </row>
    <row r="373" spans="1:21" ht="18.75">
      <c r="A373" s="11" t="s">
        <v>215</v>
      </c>
      <c r="B373" s="432">
        <v>510</v>
      </c>
      <c r="C373" s="452">
        <f>B373/$B$375</f>
        <v>1.4139565832155036E-2</v>
      </c>
      <c r="D373"/>
      <c r="E373"/>
      <c r="F373"/>
      <c r="G373"/>
      <c r="H373"/>
      <c r="I373"/>
      <c r="J373"/>
      <c r="K373"/>
      <c r="L373"/>
      <c r="M373"/>
      <c r="N373"/>
      <c r="O373"/>
      <c r="P373"/>
      <c r="Q373"/>
      <c r="R373"/>
      <c r="S373"/>
      <c r="T373"/>
      <c r="U373"/>
    </row>
    <row r="374" spans="1:21" ht="16.5" customHeight="1">
      <c r="A374" s="67" t="s">
        <v>216</v>
      </c>
      <c r="B374" s="432"/>
      <c r="C374" s="452"/>
      <c r="D374"/>
      <c r="E374"/>
      <c r="F374"/>
      <c r="G374"/>
      <c r="H374"/>
      <c r="I374"/>
      <c r="J374"/>
      <c r="K374"/>
      <c r="L374"/>
      <c r="M374"/>
      <c r="N374"/>
      <c r="O374"/>
      <c r="P374"/>
      <c r="Q374"/>
      <c r="R374"/>
      <c r="S374"/>
      <c r="T374"/>
      <c r="U374"/>
    </row>
    <row r="375" spans="1:21" ht="18.75">
      <c r="A375" s="11" t="s">
        <v>1</v>
      </c>
      <c r="B375" s="450">
        <f>SUM(B367:B374)</f>
        <v>36069</v>
      </c>
      <c r="C375" s="451">
        <f>B375/$B$375</f>
        <v>1</v>
      </c>
      <c r="D375"/>
      <c r="E375"/>
      <c r="F375"/>
      <c r="G375"/>
      <c r="H375"/>
      <c r="I375"/>
      <c r="J375"/>
      <c r="K375"/>
      <c r="L375"/>
      <c r="M375"/>
      <c r="N375"/>
      <c r="O375"/>
      <c r="P375"/>
      <c r="Q375"/>
      <c r="R375"/>
      <c r="S375"/>
      <c r="T375"/>
      <c r="U375"/>
    </row>
    <row r="376" spans="1:21" ht="16.5" customHeight="1">
      <c r="A376" s="67" t="s">
        <v>52</v>
      </c>
      <c r="B376" s="450"/>
      <c r="C376" s="451"/>
      <c r="D376"/>
      <c r="E376"/>
      <c r="F376"/>
      <c r="G376"/>
      <c r="H376"/>
      <c r="I376"/>
      <c r="J376"/>
      <c r="K376"/>
      <c r="L376"/>
      <c r="M376"/>
      <c r="N376"/>
      <c r="O376"/>
      <c r="P376"/>
      <c r="Q376"/>
      <c r="R376"/>
      <c r="S376"/>
      <c r="T376"/>
      <c r="U376"/>
    </row>
    <row r="377" spans="1:21">
      <c r="A377" s="5" t="s">
        <v>2177</v>
      </c>
      <c r="C377" s="257" t="s">
        <v>2176</v>
      </c>
      <c r="D377"/>
      <c r="E377"/>
      <c r="F377"/>
      <c r="G377"/>
      <c r="H377"/>
      <c r="I377"/>
      <c r="J377"/>
      <c r="K377"/>
      <c r="L377"/>
      <c r="M377"/>
      <c r="N377"/>
      <c r="O377"/>
      <c r="P377"/>
      <c r="Q377"/>
      <c r="R377"/>
      <c r="S377"/>
      <c r="T377"/>
      <c r="U377"/>
    </row>
    <row r="378" spans="1:21">
      <c r="A378" s="5" t="s">
        <v>218</v>
      </c>
      <c r="B378"/>
      <c r="C378" s="258"/>
      <c r="D378"/>
      <c r="E378"/>
      <c r="F378"/>
      <c r="G378"/>
      <c r="H378"/>
      <c r="I378"/>
      <c r="J378"/>
      <c r="K378"/>
      <c r="L378"/>
      <c r="M378"/>
      <c r="N378"/>
      <c r="O378"/>
      <c r="P378"/>
      <c r="Q378"/>
      <c r="R378"/>
      <c r="S378"/>
      <c r="T378"/>
      <c r="U378"/>
    </row>
    <row r="379" spans="1:21" s="74" customFormat="1">
      <c r="B379" s="73"/>
      <c r="C379" s="253" t="s">
        <v>219</v>
      </c>
      <c r="D379" s="73"/>
      <c r="E379" s="73"/>
      <c r="F379" s="73"/>
      <c r="G379" s="73"/>
      <c r="H379" s="73"/>
      <c r="I379" s="73"/>
      <c r="J379" s="73"/>
      <c r="K379" s="73"/>
      <c r="L379" s="73"/>
      <c r="M379" s="73"/>
      <c r="N379" s="73"/>
      <c r="O379" s="73"/>
      <c r="P379" s="73"/>
      <c r="Q379" s="73"/>
      <c r="R379" s="73"/>
      <c r="S379" s="73"/>
      <c r="T379" s="73"/>
      <c r="U379" s="73"/>
    </row>
    <row r="380" spans="1:21" s="74" customFormat="1">
      <c r="A380" s="5" t="s">
        <v>220</v>
      </c>
      <c r="B380" s="73"/>
      <c r="C380" s="258"/>
      <c r="D380" s="73"/>
      <c r="E380" s="73"/>
      <c r="F380" s="73"/>
      <c r="G380" s="73"/>
      <c r="H380" s="73"/>
      <c r="I380" s="73"/>
      <c r="J380" s="73"/>
      <c r="K380" s="73"/>
      <c r="L380" s="73"/>
      <c r="M380" s="73"/>
      <c r="N380" s="73"/>
      <c r="O380" s="73"/>
      <c r="P380" s="73"/>
      <c r="Q380" s="73"/>
      <c r="R380" s="73"/>
      <c r="S380" s="73"/>
      <c r="T380" s="73"/>
      <c r="U380" s="73"/>
    </row>
    <row r="381" spans="1:21" s="74" customFormat="1" ht="15.75" customHeight="1">
      <c r="B381" s="73"/>
      <c r="C381" s="253" t="s">
        <v>221</v>
      </c>
      <c r="D381" s="73"/>
      <c r="E381" s="73"/>
      <c r="F381" s="73"/>
      <c r="G381" s="73"/>
      <c r="H381" s="73"/>
      <c r="I381" s="73"/>
      <c r="J381" s="73"/>
      <c r="K381" s="73"/>
      <c r="L381" s="73"/>
      <c r="M381" s="73"/>
      <c r="N381" s="73"/>
      <c r="O381" s="73"/>
      <c r="P381" s="73"/>
      <c r="Q381" s="73"/>
      <c r="R381" s="73"/>
      <c r="S381" s="73"/>
      <c r="T381" s="73"/>
      <c r="U381" s="73"/>
    </row>
    <row r="382" spans="1:21" s="74" customFormat="1" ht="15.75" customHeight="1">
      <c r="B382" s="73"/>
      <c r="C382" s="253"/>
      <c r="D382" s="73"/>
      <c r="E382" s="73"/>
      <c r="F382" s="73"/>
      <c r="G382" s="73"/>
      <c r="H382" s="73"/>
      <c r="I382" s="73"/>
      <c r="J382" s="73"/>
      <c r="K382" s="73"/>
      <c r="L382" s="73"/>
      <c r="M382" s="73"/>
      <c r="N382" s="73"/>
      <c r="O382" s="73"/>
      <c r="P382" s="73"/>
      <c r="Q382" s="73"/>
      <c r="R382" s="73"/>
      <c r="S382" s="73"/>
      <c r="T382" s="73"/>
      <c r="U382" s="73"/>
    </row>
    <row r="383" spans="1:21" s="74" customFormat="1" ht="15.75" customHeight="1">
      <c r="B383" s="73"/>
      <c r="C383" s="253"/>
      <c r="D383" s="73"/>
      <c r="E383" s="73"/>
      <c r="F383" s="73"/>
      <c r="G383" s="73"/>
      <c r="H383" s="73"/>
      <c r="I383" s="73"/>
      <c r="J383" s="73"/>
      <c r="K383" s="73"/>
      <c r="L383" s="73"/>
      <c r="M383" s="73"/>
      <c r="N383" s="73"/>
      <c r="O383" s="73"/>
      <c r="P383" s="73"/>
      <c r="Q383" s="73"/>
      <c r="R383" s="73"/>
      <c r="S383" s="73"/>
      <c r="T383" s="73"/>
      <c r="U383" s="73"/>
    </row>
    <row r="384" spans="1:21" s="74" customFormat="1" ht="15.75" customHeight="1">
      <c r="B384" s="73"/>
      <c r="C384" s="253"/>
      <c r="D384" s="73"/>
      <c r="E384" s="73"/>
      <c r="F384" s="73"/>
      <c r="G384" s="73"/>
      <c r="H384" s="73"/>
      <c r="I384" s="73"/>
      <c r="J384" s="73"/>
      <c r="K384" s="73"/>
      <c r="L384" s="73"/>
      <c r="M384" s="73"/>
      <c r="N384" s="73"/>
      <c r="O384" s="73"/>
      <c r="P384" s="73"/>
      <c r="Q384" s="73"/>
      <c r="R384" s="73"/>
      <c r="S384" s="73"/>
      <c r="T384" s="73"/>
      <c r="U384" s="73"/>
    </row>
    <row r="385" spans="1:21">
      <c r="A385" s="36"/>
      <c r="B385"/>
      <c r="C385"/>
      <c r="D385"/>
      <c r="E385"/>
      <c r="F385"/>
      <c r="G385"/>
      <c r="H385"/>
      <c r="I385"/>
      <c r="J385"/>
      <c r="K385"/>
      <c r="L385"/>
      <c r="M385"/>
      <c r="N385"/>
      <c r="O385"/>
      <c r="P385"/>
      <c r="Q385"/>
      <c r="R385"/>
      <c r="S385"/>
      <c r="T385"/>
      <c r="U385"/>
    </row>
    <row r="386" spans="1:21">
      <c r="A386" s="401" t="s">
        <v>2178</v>
      </c>
      <c r="B386" s="401"/>
      <c r="C386" s="401"/>
      <c r="D386" s="401"/>
      <c r="E386" s="401"/>
      <c r="F386" s="401"/>
      <c r="G386" s="401"/>
      <c r="H386"/>
      <c r="I386"/>
      <c r="J386"/>
      <c r="K386"/>
      <c r="L386"/>
      <c r="M386"/>
      <c r="N386"/>
      <c r="O386"/>
      <c r="P386"/>
      <c r="Q386"/>
      <c r="R386"/>
      <c r="S386"/>
      <c r="T386"/>
      <c r="U386"/>
    </row>
    <row r="387" spans="1:21" ht="21.75">
      <c r="A387" s="309" t="s">
        <v>198</v>
      </c>
      <c r="B387" s="309"/>
      <c r="C387" s="309"/>
      <c r="D387" s="309"/>
      <c r="E387" s="309"/>
      <c r="F387" s="309"/>
      <c r="G387" s="309"/>
      <c r="H387"/>
      <c r="I387"/>
      <c r="J387"/>
      <c r="K387"/>
      <c r="L387"/>
      <c r="M387"/>
      <c r="N387"/>
      <c r="O387"/>
      <c r="P387"/>
      <c r="Q387"/>
      <c r="R387"/>
      <c r="S387"/>
      <c r="T387"/>
      <c r="U387"/>
    </row>
    <row r="388" spans="1:21">
      <c r="A388" s="310" t="s">
        <v>199</v>
      </c>
      <c r="B388" s="310"/>
      <c r="C388" s="310"/>
      <c r="D388" s="310"/>
      <c r="E388" s="310"/>
      <c r="F388" s="310"/>
      <c r="G388" s="310"/>
      <c r="H388"/>
      <c r="I388"/>
      <c r="J388"/>
      <c r="K388"/>
      <c r="L388"/>
      <c r="M388"/>
      <c r="N388"/>
      <c r="O388"/>
      <c r="P388"/>
      <c r="Q388"/>
      <c r="R388"/>
      <c r="S388"/>
      <c r="T388"/>
      <c r="U388"/>
    </row>
    <row r="389" spans="1:21" ht="18.75">
      <c r="A389" s="360" t="s">
        <v>222</v>
      </c>
      <c r="B389" s="76" t="s">
        <v>223</v>
      </c>
      <c r="C389" s="76" t="s">
        <v>211</v>
      </c>
      <c r="D389" s="76" t="s">
        <v>213</v>
      </c>
      <c r="E389" s="76" t="s">
        <v>227</v>
      </c>
      <c r="F389" s="76" t="s">
        <v>1</v>
      </c>
      <c r="G389" s="358" t="s">
        <v>229</v>
      </c>
      <c r="H389"/>
      <c r="I389"/>
      <c r="J389"/>
      <c r="K389"/>
      <c r="L389"/>
      <c r="M389"/>
      <c r="N389"/>
      <c r="O389"/>
      <c r="P389"/>
      <c r="Q389"/>
      <c r="R389"/>
      <c r="S389"/>
      <c r="T389"/>
      <c r="U389"/>
    </row>
    <row r="390" spans="1:21">
      <c r="A390" s="360"/>
      <c r="B390" s="216" t="s">
        <v>224</v>
      </c>
      <c r="C390" s="216" t="s">
        <v>225</v>
      </c>
      <c r="D390" s="216" t="s">
        <v>226</v>
      </c>
      <c r="E390" s="216" t="s">
        <v>228</v>
      </c>
      <c r="F390" s="216" t="s">
        <v>52</v>
      </c>
      <c r="G390" s="358"/>
      <c r="H390"/>
      <c r="I390"/>
      <c r="J390"/>
      <c r="K390"/>
      <c r="L390"/>
      <c r="M390"/>
      <c r="N390"/>
      <c r="O390"/>
      <c r="P390"/>
      <c r="Q390"/>
      <c r="R390"/>
      <c r="S390"/>
      <c r="T390"/>
      <c r="U390"/>
    </row>
    <row r="391" spans="1:21" ht="25.5">
      <c r="A391" s="78" t="s">
        <v>230</v>
      </c>
      <c r="B391" s="88">
        <v>12230</v>
      </c>
      <c r="C391" s="92">
        <v>264</v>
      </c>
      <c r="D391" s="92">
        <v>853</v>
      </c>
      <c r="E391" s="92">
        <v>88</v>
      </c>
      <c r="F391" s="88">
        <f>SUM(B391:E391)</f>
        <v>13435</v>
      </c>
      <c r="G391" s="80" t="s">
        <v>231</v>
      </c>
      <c r="H391"/>
      <c r="I391"/>
      <c r="J391"/>
      <c r="K391"/>
      <c r="L391"/>
      <c r="M391"/>
      <c r="N391"/>
      <c r="O391"/>
      <c r="P391"/>
      <c r="Q391"/>
      <c r="R391"/>
      <c r="S391"/>
      <c r="T391"/>
      <c r="U391"/>
    </row>
    <row r="392" spans="1:21" ht="25.5">
      <c r="A392" s="78" t="s">
        <v>232</v>
      </c>
      <c r="B392" s="88">
        <v>15069</v>
      </c>
      <c r="C392" s="92">
        <v>445</v>
      </c>
      <c r="D392" s="88">
        <v>1200</v>
      </c>
      <c r="E392" s="92">
        <v>290</v>
      </c>
      <c r="F392" s="88">
        <f t="shared" ref="F392:F408" si="32">SUM(B392:E392)</f>
        <v>17004</v>
      </c>
      <c r="G392" s="80" t="s">
        <v>233</v>
      </c>
      <c r="H392"/>
      <c r="I392"/>
      <c r="J392"/>
      <c r="K392"/>
      <c r="L392"/>
      <c r="M392"/>
      <c r="N392"/>
      <c r="O392"/>
      <c r="P392"/>
      <c r="Q392"/>
      <c r="R392"/>
      <c r="S392"/>
      <c r="T392"/>
      <c r="U392"/>
    </row>
    <row r="393" spans="1:21" ht="18.75">
      <c r="A393" s="78" t="s">
        <v>234</v>
      </c>
      <c r="B393" s="92">
        <v>780</v>
      </c>
      <c r="C393" s="92">
        <v>13</v>
      </c>
      <c r="D393" s="92">
        <v>30</v>
      </c>
      <c r="E393" s="92">
        <v>9</v>
      </c>
      <c r="F393" s="88">
        <f t="shared" si="32"/>
        <v>832</v>
      </c>
      <c r="G393" s="80" t="s">
        <v>235</v>
      </c>
      <c r="H393"/>
      <c r="I393"/>
      <c r="J393"/>
      <c r="K393"/>
      <c r="L393"/>
      <c r="M393"/>
      <c r="N393"/>
      <c r="O393"/>
      <c r="P393"/>
      <c r="Q393"/>
      <c r="R393"/>
      <c r="S393"/>
      <c r="T393"/>
      <c r="U393"/>
    </row>
    <row r="394" spans="1:21" ht="25.5">
      <c r="A394" s="78" t="s">
        <v>236</v>
      </c>
      <c r="B394" s="88">
        <v>4096</v>
      </c>
      <c r="C394" s="92">
        <v>71</v>
      </c>
      <c r="D394" s="92">
        <v>163</v>
      </c>
      <c r="E394" s="92">
        <v>112</v>
      </c>
      <c r="F394" s="88">
        <f t="shared" si="32"/>
        <v>4442</v>
      </c>
      <c r="G394" s="80" t="s">
        <v>237</v>
      </c>
      <c r="H394"/>
      <c r="I394"/>
      <c r="J394"/>
      <c r="K394"/>
      <c r="L394"/>
      <c r="M394"/>
      <c r="N394"/>
      <c r="O394"/>
      <c r="P394"/>
      <c r="Q394"/>
      <c r="R394"/>
      <c r="S394"/>
      <c r="T394"/>
      <c r="U394"/>
    </row>
    <row r="395" spans="1:21" ht="38.25">
      <c r="A395" s="78" t="s">
        <v>238</v>
      </c>
      <c r="B395" s="92">
        <v>23</v>
      </c>
      <c r="C395" s="92">
        <v>1</v>
      </c>
      <c r="D395" s="92">
        <v>1</v>
      </c>
      <c r="E395" s="92">
        <v>0</v>
      </c>
      <c r="F395" s="88">
        <f>SUM(B395:E395)</f>
        <v>25</v>
      </c>
      <c r="G395" s="80" t="s">
        <v>239</v>
      </c>
      <c r="H395"/>
      <c r="I395"/>
      <c r="J395"/>
      <c r="K395"/>
      <c r="L395"/>
      <c r="M395"/>
      <c r="N395"/>
      <c r="O395"/>
      <c r="P395"/>
      <c r="Q395"/>
      <c r="R395"/>
      <c r="S395"/>
      <c r="T395"/>
      <c r="U395"/>
    </row>
    <row r="396" spans="1:21" ht="18.75">
      <c r="A396" s="78" t="s">
        <v>240</v>
      </c>
      <c r="B396" s="92">
        <v>10</v>
      </c>
      <c r="C396" s="92">
        <v>0</v>
      </c>
      <c r="D396" s="92">
        <v>0</v>
      </c>
      <c r="E396" s="92">
        <v>0</v>
      </c>
      <c r="F396" s="88">
        <f t="shared" si="32"/>
        <v>10</v>
      </c>
      <c r="G396" s="80" t="s">
        <v>241</v>
      </c>
      <c r="H396"/>
      <c r="I396"/>
      <c r="J396"/>
      <c r="K396"/>
      <c r="L396"/>
      <c r="M396"/>
      <c r="N396"/>
      <c r="O396"/>
      <c r="P396"/>
      <c r="Q396"/>
      <c r="R396"/>
      <c r="S396"/>
      <c r="T396"/>
      <c r="U396"/>
    </row>
    <row r="397" spans="1:21" ht="25.5">
      <c r="A397" s="78" t="s">
        <v>242</v>
      </c>
      <c r="B397" s="92">
        <v>26</v>
      </c>
      <c r="C397" s="92">
        <v>0</v>
      </c>
      <c r="D397" s="92">
        <v>2</v>
      </c>
      <c r="E397" s="92">
        <v>0</v>
      </c>
      <c r="F397" s="88">
        <f t="shared" si="32"/>
        <v>28</v>
      </c>
      <c r="G397" s="80" t="s">
        <v>243</v>
      </c>
      <c r="H397"/>
      <c r="I397"/>
      <c r="J397"/>
      <c r="K397"/>
      <c r="L397"/>
      <c r="M397"/>
      <c r="N397"/>
      <c r="O397"/>
      <c r="P397"/>
      <c r="Q397"/>
      <c r="R397"/>
      <c r="S397"/>
      <c r="T397"/>
      <c r="U397"/>
    </row>
    <row r="398" spans="1:21" ht="25.5">
      <c r="A398" s="78" t="s">
        <v>244</v>
      </c>
      <c r="B398" s="92">
        <v>7</v>
      </c>
      <c r="C398" s="92">
        <v>0</v>
      </c>
      <c r="D398" s="92">
        <v>0</v>
      </c>
      <c r="E398" s="92">
        <v>0</v>
      </c>
      <c r="F398" s="88">
        <f>SUM(B398:E398)</f>
        <v>7</v>
      </c>
      <c r="G398" s="80" t="s">
        <v>245</v>
      </c>
      <c r="H398"/>
      <c r="I398"/>
      <c r="J398"/>
      <c r="K398"/>
      <c r="L398"/>
      <c r="M398"/>
      <c r="N398"/>
      <c r="O398"/>
      <c r="P398"/>
      <c r="Q398"/>
      <c r="R398"/>
      <c r="S398"/>
      <c r="T398"/>
      <c r="U398"/>
    </row>
    <row r="399" spans="1:21" ht="18.75">
      <c r="A399" s="78" t="s">
        <v>246</v>
      </c>
      <c r="B399" s="92">
        <v>0</v>
      </c>
      <c r="C399" s="92">
        <v>0</v>
      </c>
      <c r="D399" s="92">
        <v>0</v>
      </c>
      <c r="E399" s="92">
        <v>0</v>
      </c>
      <c r="F399" s="88">
        <f t="shared" si="32"/>
        <v>0</v>
      </c>
      <c r="G399" s="80" t="s">
        <v>247</v>
      </c>
      <c r="H399"/>
      <c r="I399"/>
      <c r="J399"/>
      <c r="K399"/>
      <c r="L399"/>
      <c r="M399"/>
      <c r="N399"/>
      <c r="O399"/>
      <c r="P399"/>
      <c r="Q399"/>
      <c r="R399"/>
      <c r="S399"/>
      <c r="T399"/>
      <c r="U399"/>
    </row>
    <row r="400" spans="1:21" ht="30.95" customHeight="1">
      <c r="A400" s="78" t="s">
        <v>248</v>
      </c>
      <c r="B400" s="92">
        <v>0</v>
      </c>
      <c r="C400" s="92">
        <v>1</v>
      </c>
      <c r="D400" s="92">
        <v>0</v>
      </c>
      <c r="E400" s="92">
        <v>0</v>
      </c>
      <c r="F400" s="88">
        <f t="shared" si="32"/>
        <v>1</v>
      </c>
      <c r="G400" s="80" t="s">
        <v>249</v>
      </c>
      <c r="H400"/>
      <c r="I400"/>
      <c r="J400"/>
      <c r="K400"/>
      <c r="L400"/>
      <c r="M400"/>
      <c r="N400"/>
      <c r="O400"/>
      <c r="P400"/>
      <c r="Q400"/>
      <c r="R400"/>
      <c r="S400"/>
      <c r="T400"/>
      <c r="U400"/>
    </row>
    <row r="401" spans="1:21" ht="25.5">
      <c r="A401" s="78" t="s">
        <v>250</v>
      </c>
      <c r="B401" s="92">
        <v>5</v>
      </c>
      <c r="C401" s="92">
        <v>0</v>
      </c>
      <c r="D401" s="92">
        <v>0</v>
      </c>
      <c r="E401" s="92">
        <v>0</v>
      </c>
      <c r="F401" s="88">
        <f t="shared" si="32"/>
        <v>5</v>
      </c>
      <c r="G401" s="80" t="s">
        <v>251</v>
      </c>
      <c r="H401"/>
      <c r="I401"/>
      <c r="J401"/>
      <c r="K401"/>
      <c r="L401"/>
      <c r="M401"/>
      <c r="N401"/>
      <c r="O401"/>
      <c r="P401"/>
      <c r="Q401"/>
      <c r="R401"/>
      <c r="S401"/>
      <c r="T401"/>
      <c r="U401"/>
    </row>
    <row r="402" spans="1:21" ht="25.5">
      <c r="A402" s="78" t="s">
        <v>252</v>
      </c>
      <c r="B402" s="92">
        <v>2</v>
      </c>
      <c r="C402" s="92">
        <v>0</v>
      </c>
      <c r="D402" s="92">
        <v>0</v>
      </c>
      <c r="E402" s="92">
        <v>0</v>
      </c>
      <c r="F402" s="88">
        <f t="shared" si="32"/>
        <v>2</v>
      </c>
      <c r="G402" s="80" t="s">
        <v>253</v>
      </c>
      <c r="H402"/>
      <c r="I402"/>
      <c r="J402"/>
      <c r="K402"/>
      <c r="L402"/>
      <c r="M402"/>
      <c r="N402"/>
      <c r="O402"/>
      <c r="P402"/>
      <c r="Q402"/>
      <c r="R402"/>
      <c r="S402"/>
      <c r="T402"/>
      <c r="U402"/>
    </row>
    <row r="403" spans="1:21" ht="25.5">
      <c r="A403" s="78" t="s">
        <v>254</v>
      </c>
      <c r="B403" s="92">
        <v>2</v>
      </c>
      <c r="C403" s="92">
        <v>0</v>
      </c>
      <c r="D403" s="92">
        <v>0</v>
      </c>
      <c r="E403" s="92">
        <v>0</v>
      </c>
      <c r="F403" s="88">
        <f t="shared" si="32"/>
        <v>2</v>
      </c>
      <c r="G403" s="80" t="s">
        <v>255</v>
      </c>
      <c r="H403"/>
      <c r="I403"/>
      <c r="J403"/>
      <c r="K403"/>
      <c r="L403"/>
      <c r="M403"/>
      <c r="N403"/>
      <c r="O403"/>
      <c r="P403"/>
      <c r="Q403"/>
      <c r="R403"/>
      <c r="S403"/>
      <c r="T403"/>
      <c r="U403"/>
    </row>
    <row r="404" spans="1:21" ht="25.5">
      <c r="A404" s="78" t="s">
        <v>256</v>
      </c>
      <c r="B404" s="92">
        <v>0</v>
      </c>
      <c r="C404" s="92">
        <v>0</v>
      </c>
      <c r="D404" s="92">
        <v>0</v>
      </c>
      <c r="E404" s="92">
        <v>0</v>
      </c>
      <c r="F404" s="88">
        <f t="shared" si="32"/>
        <v>0</v>
      </c>
      <c r="G404" s="80" t="s">
        <v>257</v>
      </c>
      <c r="H404"/>
      <c r="I404"/>
      <c r="J404"/>
      <c r="K404"/>
      <c r="L404"/>
      <c r="M404"/>
      <c r="N404"/>
      <c r="O404"/>
      <c r="P404"/>
      <c r="Q404"/>
      <c r="R404"/>
      <c r="S404"/>
      <c r="T404"/>
      <c r="U404"/>
    </row>
    <row r="405" spans="1:21" ht="18.75">
      <c r="A405" s="78" t="s">
        <v>258</v>
      </c>
      <c r="B405" s="92">
        <v>122</v>
      </c>
      <c r="C405" s="92">
        <v>3</v>
      </c>
      <c r="D405" s="92">
        <v>4</v>
      </c>
      <c r="E405" s="92">
        <v>7</v>
      </c>
      <c r="F405" s="88">
        <f t="shared" si="32"/>
        <v>136</v>
      </c>
      <c r="G405" s="80" t="s">
        <v>259</v>
      </c>
      <c r="H405"/>
      <c r="I405"/>
      <c r="J405"/>
      <c r="K405"/>
      <c r="L405"/>
      <c r="M405"/>
      <c r="N405"/>
      <c r="O405"/>
      <c r="P405"/>
      <c r="Q405"/>
      <c r="R405"/>
      <c r="S405"/>
      <c r="T405"/>
      <c r="U405"/>
    </row>
    <row r="406" spans="1:21" ht="18.75">
      <c r="A406" s="78" t="s">
        <v>260</v>
      </c>
      <c r="B406" s="92">
        <v>115</v>
      </c>
      <c r="C406" s="92">
        <v>5</v>
      </c>
      <c r="D406" s="92">
        <v>10</v>
      </c>
      <c r="E406" s="92">
        <v>4</v>
      </c>
      <c r="F406" s="88">
        <f t="shared" si="32"/>
        <v>134</v>
      </c>
      <c r="G406" s="80" t="s">
        <v>261</v>
      </c>
      <c r="H406"/>
      <c r="I406"/>
      <c r="J406"/>
      <c r="K406"/>
      <c r="L406"/>
      <c r="M406"/>
      <c r="N406"/>
      <c r="O406"/>
      <c r="P406"/>
      <c r="Q406"/>
      <c r="R406"/>
      <c r="S406"/>
      <c r="T406"/>
      <c r="U406"/>
    </row>
    <row r="407" spans="1:21" ht="25.5">
      <c r="A407" s="78" t="s">
        <v>262</v>
      </c>
      <c r="B407" s="92">
        <v>4</v>
      </c>
      <c r="C407" s="92">
        <v>0</v>
      </c>
      <c r="D407" s="92">
        <v>0</v>
      </c>
      <c r="E407" s="92">
        <v>0</v>
      </c>
      <c r="F407" s="88">
        <f t="shared" si="32"/>
        <v>4</v>
      </c>
      <c r="G407" s="80" t="s">
        <v>263</v>
      </c>
      <c r="H407"/>
      <c r="I407"/>
      <c r="J407"/>
      <c r="K407"/>
      <c r="L407"/>
      <c r="M407"/>
      <c r="N407"/>
      <c r="O407"/>
      <c r="P407"/>
      <c r="Q407"/>
      <c r="R407"/>
      <c r="S407"/>
      <c r="T407"/>
      <c r="U407"/>
    </row>
    <row r="408" spans="1:21" ht="25.5">
      <c r="A408" s="78" t="s">
        <v>264</v>
      </c>
      <c r="B408" s="92">
        <v>2</v>
      </c>
      <c r="C408" s="92">
        <v>0</v>
      </c>
      <c r="D408" s="92">
        <v>0</v>
      </c>
      <c r="E408" s="92">
        <v>0</v>
      </c>
      <c r="F408" s="88">
        <f t="shared" si="32"/>
        <v>2</v>
      </c>
      <c r="G408" s="80" t="s">
        <v>265</v>
      </c>
      <c r="H408"/>
      <c r="I408"/>
      <c r="J408"/>
      <c r="K408"/>
      <c r="L408"/>
      <c r="M408"/>
      <c r="N408"/>
      <c r="O408"/>
      <c r="P408"/>
      <c r="Q408"/>
      <c r="R408"/>
      <c r="S408"/>
      <c r="T408"/>
      <c r="U408"/>
    </row>
    <row r="409" spans="1:21" ht="16.5" customHeight="1">
      <c r="A409" s="78" t="s">
        <v>1</v>
      </c>
      <c r="B409" s="101">
        <f>SUM(B391:B408)</f>
        <v>32493</v>
      </c>
      <c r="C409" s="101">
        <f t="shared" ref="C409:D409" si="33">SUM(C391:C408)</f>
        <v>803</v>
      </c>
      <c r="D409" s="101">
        <f t="shared" si="33"/>
        <v>2263</v>
      </c>
      <c r="E409" s="101">
        <f>SUM(E391:E408)</f>
        <v>510</v>
      </c>
      <c r="F409" s="101">
        <f t="shared" ref="F409" si="34">SUM(F391:F408)</f>
        <v>36069</v>
      </c>
      <c r="G409" s="80" t="s">
        <v>52</v>
      </c>
      <c r="H409"/>
      <c r="I409"/>
      <c r="J409"/>
      <c r="K409"/>
      <c r="L409"/>
      <c r="M409"/>
      <c r="N409"/>
      <c r="O409"/>
      <c r="P409"/>
      <c r="Q409"/>
      <c r="R409"/>
      <c r="S409"/>
      <c r="T409"/>
      <c r="U409"/>
    </row>
    <row r="410" spans="1:21" s="74" customFormat="1">
      <c r="A410" s="5" t="s">
        <v>217</v>
      </c>
      <c r="B410" s="77" t="s">
        <v>266</v>
      </c>
      <c r="C410" s="73"/>
      <c r="D410" s="73"/>
      <c r="E410" s="73"/>
      <c r="F410" s="73"/>
      <c r="G410" s="73"/>
      <c r="H410" s="73"/>
      <c r="I410" s="73"/>
      <c r="J410" s="73"/>
      <c r="K410" s="73"/>
      <c r="L410" s="73"/>
      <c r="M410" s="73"/>
      <c r="N410" s="73"/>
      <c r="O410" s="73"/>
      <c r="P410" s="73"/>
      <c r="Q410" s="73"/>
      <c r="R410" s="73"/>
      <c r="S410" s="73"/>
      <c r="T410" s="73"/>
      <c r="U410" s="73"/>
    </row>
    <row r="411" spans="1:21" s="74" customFormat="1">
      <c r="A411" s="44" t="s">
        <v>267</v>
      </c>
      <c r="B411" s="73"/>
      <c r="C411" s="73"/>
      <c r="D411" s="73"/>
      <c r="E411" s="73"/>
      <c r="F411" s="73"/>
      <c r="G411" s="73"/>
      <c r="H411" s="73"/>
      <c r="I411" s="73"/>
      <c r="J411" s="73"/>
      <c r="K411" s="73"/>
      <c r="L411" s="73"/>
      <c r="M411" s="73"/>
      <c r="N411" s="73"/>
      <c r="O411" s="73"/>
      <c r="P411" s="73"/>
      <c r="Q411" s="73"/>
      <c r="R411" s="73"/>
      <c r="S411" s="73"/>
      <c r="T411" s="73"/>
      <c r="U411" s="73"/>
    </row>
    <row r="412" spans="1:21" s="74" customFormat="1">
      <c r="A412" s="72" t="s">
        <v>268</v>
      </c>
      <c r="B412" s="73"/>
      <c r="C412" s="73"/>
      <c r="D412" s="73"/>
      <c r="E412" s="73"/>
      <c r="F412" s="73"/>
      <c r="G412" s="73"/>
      <c r="H412" s="73"/>
      <c r="I412" s="73"/>
      <c r="J412" s="73"/>
      <c r="K412" s="73"/>
      <c r="L412" s="73"/>
      <c r="M412" s="73"/>
      <c r="N412" s="73"/>
      <c r="O412" s="73"/>
      <c r="P412" s="73"/>
      <c r="Q412" s="73"/>
      <c r="R412" s="73"/>
      <c r="S412" s="73"/>
      <c r="T412" s="73"/>
      <c r="U412" s="73"/>
    </row>
    <row r="413" spans="1:21">
      <c r="A413" s="401" t="s">
        <v>2179</v>
      </c>
      <c r="B413" s="401"/>
      <c r="C413" s="401"/>
      <c r="D413" s="401"/>
      <c r="E413" s="401"/>
      <c r="F413" s="401"/>
      <c r="G413" s="401"/>
      <c r="H413" s="401"/>
      <c r="I413"/>
      <c r="J413"/>
      <c r="K413"/>
      <c r="L413"/>
      <c r="M413"/>
      <c r="N413"/>
      <c r="O413"/>
      <c r="P413"/>
      <c r="Q413"/>
      <c r="R413"/>
      <c r="S413"/>
      <c r="T413"/>
      <c r="U413"/>
    </row>
    <row r="414" spans="1:21" ht="21.75">
      <c r="A414" s="448" t="s">
        <v>269</v>
      </c>
      <c r="B414" s="448"/>
      <c r="C414" s="448"/>
      <c r="D414" s="448"/>
      <c r="E414" s="448"/>
      <c r="F414" s="448"/>
      <c r="G414" s="448"/>
      <c r="H414" s="448"/>
      <c r="I414"/>
      <c r="J414"/>
      <c r="K414"/>
      <c r="L414"/>
      <c r="M414"/>
      <c r="N414"/>
      <c r="O414"/>
      <c r="P414"/>
      <c r="Q414"/>
      <c r="R414"/>
      <c r="S414"/>
      <c r="T414"/>
      <c r="U414"/>
    </row>
    <row r="415" spans="1:21">
      <c r="A415" s="454" t="s">
        <v>270</v>
      </c>
      <c r="B415" s="454"/>
      <c r="C415" s="454"/>
      <c r="D415" s="454"/>
      <c r="E415" s="454"/>
      <c r="F415" s="454"/>
      <c r="G415" s="454"/>
      <c r="H415" s="454"/>
      <c r="I415"/>
      <c r="J415"/>
      <c r="K415"/>
      <c r="L415"/>
      <c r="M415"/>
      <c r="N415"/>
      <c r="O415"/>
      <c r="P415"/>
      <c r="Q415"/>
      <c r="R415"/>
      <c r="S415"/>
      <c r="T415"/>
      <c r="U415"/>
    </row>
    <row r="416" spans="1:21" ht="18.75">
      <c r="A416" s="76" t="s">
        <v>50</v>
      </c>
      <c r="B416" s="320" t="s">
        <v>271</v>
      </c>
      <c r="C416" s="76" t="s">
        <v>209</v>
      </c>
      <c r="D416" s="76" t="s">
        <v>211</v>
      </c>
      <c r="E416" s="76" t="s">
        <v>213</v>
      </c>
      <c r="F416" s="76" t="s">
        <v>215</v>
      </c>
      <c r="G416" s="76" t="s">
        <v>1</v>
      </c>
      <c r="H416" s="345" t="s">
        <v>273</v>
      </c>
      <c r="I416"/>
      <c r="J416"/>
      <c r="K416"/>
      <c r="L416"/>
      <c r="M416"/>
      <c r="N416"/>
      <c r="O416"/>
      <c r="P416"/>
      <c r="Q416"/>
      <c r="R416"/>
      <c r="S416"/>
      <c r="T416"/>
      <c r="U416"/>
    </row>
    <row r="417" spans="1:21">
      <c r="A417" s="216" t="s">
        <v>51</v>
      </c>
      <c r="B417" s="320"/>
      <c r="C417" s="216" t="s">
        <v>210</v>
      </c>
      <c r="D417" s="216" t="s">
        <v>272</v>
      </c>
      <c r="E417" s="216" t="s">
        <v>214</v>
      </c>
      <c r="F417" s="216" t="s">
        <v>216</v>
      </c>
      <c r="G417" s="216" t="s">
        <v>52</v>
      </c>
      <c r="H417" s="345"/>
      <c r="I417"/>
      <c r="J417"/>
      <c r="K417"/>
      <c r="L417"/>
      <c r="M417"/>
      <c r="N417"/>
      <c r="O417"/>
      <c r="P417"/>
      <c r="Q417"/>
      <c r="R417"/>
      <c r="S417"/>
      <c r="T417"/>
      <c r="U417"/>
    </row>
    <row r="418" spans="1:21" ht="18.75">
      <c r="A418" s="324">
        <v>2023</v>
      </c>
      <c r="B418" s="11" t="s">
        <v>274</v>
      </c>
      <c r="C418" s="102">
        <v>14885</v>
      </c>
      <c r="D418" s="103">
        <v>298</v>
      </c>
      <c r="E418" s="103">
        <v>642</v>
      </c>
      <c r="F418" s="103">
        <v>173</v>
      </c>
      <c r="G418" s="102">
        <f>SUM(C418:F418)</f>
        <v>15998</v>
      </c>
      <c r="H418" s="67" t="s">
        <v>275</v>
      </c>
      <c r="I418"/>
      <c r="J418"/>
      <c r="K418"/>
      <c r="L418"/>
      <c r="M418"/>
      <c r="N418"/>
      <c r="O418"/>
      <c r="P418"/>
      <c r="Q418"/>
      <c r="R418"/>
      <c r="S418"/>
      <c r="T418"/>
      <c r="U418"/>
    </row>
    <row r="419" spans="1:21" ht="18.75">
      <c r="A419" s="322"/>
      <c r="B419" s="11" t="s">
        <v>276</v>
      </c>
      <c r="C419" s="102">
        <v>1310</v>
      </c>
      <c r="D419" s="103">
        <v>7</v>
      </c>
      <c r="E419" s="103">
        <v>19</v>
      </c>
      <c r="F419" s="103">
        <v>10</v>
      </c>
      <c r="G419" s="102">
        <f t="shared" ref="G419:G421" si="35">SUM(C419:F419)</f>
        <v>1346</v>
      </c>
      <c r="H419" s="67" t="s">
        <v>277</v>
      </c>
      <c r="I419"/>
      <c r="J419"/>
      <c r="K419"/>
      <c r="L419"/>
      <c r="M419"/>
      <c r="N419"/>
      <c r="O419"/>
      <c r="P419"/>
      <c r="Q419"/>
      <c r="R419"/>
      <c r="S419"/>
      <c r="T419"/>
      <c r="U419"/>
    </row>
    <row r="420" spans="1:21" ht="18.75">
      <c r="A420" s="322"/>
      <c r="B420" s="11" t="s">
        <v>278</v>
      </c>
      <c r="C420" s="102">
        <v>16195</v>
      </c>
      <c r="D420" s="103">
        <v>498</v>
      </c>
      <c r="E420" s="102">
        <v>1598</v>
      </c>
      <c r="F420" s="103">
        <v>201</v>
      </c>
      <c r="G420" s="102">
        <f t="shared" si="35"/>
        <v>18492</v>
      </c>
      <c r="H420" s="67" t="s">
        <v>279</v>
      </c>
      <c r="I420"/>
      <c r="J420"/>
      <c r="K420"/>
      <c r="L420"/>
      <c r="M420"/>
      <c r="N420"/>
      <c r="O420"/>
      <c r="P420"/>
      <c r="Q420"/>
      <c r="R420"/>
      <c r="S420"/>
      <c r="T420"/>
      <c r="U420"/>
    </row>
    <row r="421" spans="1:21" ht="18.75">
      <c r="A421" s="322"/>
      <c r="B421" s="11" t="s">
        <v>280</v>
      </c>
      <c r="C421" s="103">
        <v>103</v>
      </c>
      <c r="D421" s="103">
        <v>0</v>
      </c>
      <c r="E421" s="103">
        <v>4</v>
      </c>
      <c r="F421" s="103">
        <v>126</v>
      </c>
      <c r="G421" s="102">
        <f t="shared" si="35"/>
        <v>233</v>
      </c>
      <c r="H421" s="67" t="s">
        <v>281</v>
      </c>
      <c r="I421"/>
      <c r="J421"/>
      <c r="K421"/>
      <c r="L421"/>
      <c r="M421"/>
      <c r="N421"/>
      <c r="O421"/>
      <c r="P421"/>
      <c r="Q421"/>
      <c r="R421"/>
      <c r="S421"/>
      <c r="T421"/>
      <c r="U421"/>
    </row>
    <row r="422" spans="1:21" ht="18.75">
      <c r="A422" s="323"/>
      <c r="B422" s="11" t="s">
        <v>1</v>
      </c>
      <c r="C422" s="10">
        <f>SUM(C418:C421)</f>
        <v>32493</v>
      </c>
      <c r="D422" s="10">
        <f t="shared" ref="D422:E422" si="36">SUM(D418:D421)</f>
        <v>803</v>
      </c>
      <c r="E422" s="10">
        <f t="shared" si="36"/>
        <v>2263</v>
      </c>
      <c r="F422" s="10">
        <f>SUM(F418:F421)</f>
        <v>510</v>
      </c>
      <c r="G422" s="10">
        <f t="shared" ref="G422" si="37">SUM(G418:G421)</f>
        <v>36069</v>
      </c>
      <c r="H422" s="67" t="s">
        <v>52</v>
      </c>
      <c r="I422"/>
      <c r="J422"/>
      <c r="K422"/>
      <c r="L422"/>
      <c r="M422"/>
      <c r="N422"/>
      <c r="O422"/>
      <c r="P422"/>
      <c r="Q422"/>
      <c r="R422"/>
      <c r="S422"/>
      <c r="T422"/>
      <c r="U422"/>
    </row>
    <row r="423" spans="1:21">
      <c r="A423" s="5" t="s">
        <v>217</v>
      </c>
      <c r="C423"/>
      <c r="D423"/>
      <c r="E423"/>
      <c r="F423"/>
      <c r="G423"/>
      <c r="H423" s="257" t="s">
        <v>2176</v>
      </c>
      <c r="I423"/>
      <c r="J423"/>
      <c r="K423"/>
      <c r="L423"/>
      <c r="M423"/>
      <c r="N423"/>
      <c r="O423"/>
      <c r="P423"/>
      <c r="Q423"/>
      <c r="R423"/>
      <c r="S423"/>
      <c r="T423"/>
      <c r="U423"/>
    </row>
    <row r="424" spans="1:21" s="74" customFormat="1">
      <c r="A424" s="44" t="s">
        <v>218</v>
      </c>
      <c r="B424" s="73"/>
      <c r="C424" s="73"/>
      <c r="D424" s="73"/>
      <c r="E424" s="73"/>
      <c r="F424" s="73"/>
      <c r="G424" s="73"/>
      <c r="H424" s="253" t="s">
        <v>219</v>
      </c>
      <c r="I424" s="73"/>
      <c r="J424" s="73"/>
      <c r="K424" s="73"/>
      <c r="L424" s="73"/>
      <c r="M424" s="73"/>
      <c r="N424" s="73"/>
      <c r="O424" s="73"/>
      <c r="P424" s="73"/>
      <c r="Q424" s="73"/>
      <c r="R424" s="73"/>
      <c r="S424" s="73"/>
      <c r="T424" s="73"/>
      <c r="U424" s="73"/>
    </row>
    <row r="425" spans="1:21" s="74" customFormat="1">
      <c r="A425" s="44" t="s">
        <v>220</v>
      </c>
      <c r="B425" s="73"/>
      <c r="C425" s="73"/>
      <c r="D425" s="73"/>
      <c r="E425" s="73"/>
      <c r="F425" s="73"/>
      <c r="G425" s="73"/>
      <c r="H425" s="253" t="s">
        <v>221</v>
      </c>
      <c r="I425" s="73"/>
      <c r="J425" s="73"/>
      <c r="K425" s="73"/>
      <c r="L425" s="73"/>
      <c r="M425" s="73"/>
      <c r="N425" s="73"/>
      <c r="O425" s="73"/>
      <c r="P425" s="73"/>
      <c r="Q425" s="73"/>
      <c r="R425" s="73"/>
      <c r="S425" s="73"/>
      <c r="T425" s="73"/>
      <c r="U425" s="73"/>
    </row>
    <row r="426" spans="1:21" s="74" customFormat="1">
      <c r="B426" s="73"/>
      <c r="C426" s="73"/>
      <c r="D426" s="73"/>
      <c r="E426" s="73"/>
      <c r="F426" s="73"/>
      <c r="G426" s="73"/>
      <c r="H426" s="73"/>
      <c r="I426" s="73"/>
      <c r="J426" s="73"/>
      <c r="K426" s="73"/>
      <c r="L426" s="73"/>
      <c r="M426" s="73"/>
      <c r="N426" s="73"/>
      <c r="O426" s="73"/>
      <c r="P426" s="73"/>
      <c r="Q426" s="73"/>
      <c r="R426" s="73"/>
      <c r="S426" s="73"/>
      <c r="T426" s="73"/>
      <c r="U426" s="73"/>
    </row>
    <row r="427" spans="1:21" s="74" customFormat="1">
      <c r="B427" s="73"/>
      <c r="C427" s="73"/>
      <c r="D427" s="73"/>
      <c r="E427" s="73"/>
      <c r="F427" s="73"/>
      <c r="G427" s="73"/>
      <c r="H427" s="73"/>
      <c r="I427" s="73"/>
      <c r="J427" s="73"/>
      <c r="K427" s="73"/>
      <c r="L427" s="73"/>
      <c r="M427" s="73"/>
      <c r="N427" s="73"/>
      <c r="O427" s="73"/>
      <c r="P427" s="73"/>
      <c r="Q427" s="73"/>
      <c r="R427" s="73"/>
      <c r="S427" s="73"/>
      <c r="T427" s="73"/>
      <c r="U427" s="73"/>
    </row>
    <row r="428" spans="1:21" ht="21.75">
      <c r="A428" s="27"/>
      <c r="B428"/>
      <c r="C428"/>
      <c r="D428"/>
      <c r="E428"/>
      <c r="F428"/>
      <c r="G428"/>
      <c r="H428"/>
      <c r="I428"/>
      <c r="J428"/>
      <c r="K428"/>
      <c r="L428"/>
      <c r="M428"/>
      <c r="N428"/>
      <c r="O428"/>
      <c r="P428"/>
      <c r="Q428"/>
      <c r="R428"/>
      <c r="S428"/>
      <c r="T428"/>
      <c r="U428"/>
    </row>
    <row r="429" spans="1:21" ht="21.75">
      <c r="A429" s="27"/>
      <c r="B429"/>
      <c r="C429"/>
      <c r="D429"/>
      <c r="E429"/>
      <c r="F429"/>
      <c r="G429"/>
      <c r="H429"/>
      <c r="I429"/>
      <c r="J429"/>
      <c r="K429"/>
      <c r="L429"/>
      <c r="M429"/>
      <c r="N429"/>
      <c r="O429"/>
      <c r="P429"/>
      <c r="Q429"/>
      <c r="R429"/>
      <c r="S429"/>
      <c r="T429"/>
      <c r="U429"/>
    </row>
    <row r="430" spans="1:21">
      <c r="A430" s="401" t="s">
        <v>2018</v>
      </c>
      <c r="B430" s="401"/>
      <c r="C430" s="401"/>
      <c r="D430" s="401"/>
      <c r="E430" s="401"/>
      <c r="F430" s="401"/>
      <c r="G430" s="401"/>
      <c r="H430" s="401"/>
      <c r="I430"/>
      <c r="J430"/>
      <c r="K430"/>
      <c r="L430"/>
      <c r="M430"/>
      <c r="N430"/>
      <c r="O430"/>
      <c r="P430"/>
      <c r="Q430"/>
      <c r="R430"/>
      <c r="S430"/>
      <c r="T430"/>
      <c r="U430"/>
    </row>
    <row r="431" spans="1:21" ht="21.75">
      <c r="A431" s="448" t="s">
        <v>200</v>
      </c>
      <c r="B431" s="448"/>
      <c r="C431" s="448"/>
      <c r="D431" s="448"/>
      <c r="E431" s="448"/>
      <c r="F431" s="448"/>
      <c r="G431" s="448"/>
      <c r="H431" s="448"/>
      <c r="I431"/>
      <c r="J431"/>
      <c r="K431"/>
      <c r="L431"/>
      <c r="M431"/>
      <c r="N431"/>
      <c r="O431"/>
      <c r="P431"/>
      <c r="Q431"/>
      <c r="R431"/>
      <c r="S431"/>
      <c r="T431"/>
      <c r="U431"/>
    </row>
    <row r="432" spans="1:21">
      <c r="A432" s="449" t="s">
        <v>282</v>
      </c>
      <c r="B432" s="449"/>
      <c r="C432" s="449"/>
      <c r="D432" s="449"/>
      <c r="E432" s="449"/>
      <c r="F432" s="449"/>
      <c r="G432" s="449"/>
      <c r="H432" s="449"/>
      <c r="I432"/>
      <c r="J432"/>
      <c r="K432"/>
      <c r="L432"/>
      <c r="M432"/>
      <c r="N432"/>
      <c r="O432"/>
      <c r="P432"/>
      <c r="Q432"/>
      <c r="R432"/>
      <c r="S432"/>
      <c r="T432"/>
      <c r="U432"/>
    </row>
    <row r="433" spans="1:21" ht="16.5" customHeight="1">
      <c r="A433" s="11" t="s">
        <v>271</v>
      </c>
      <c r="B433" s="78">
        <v>2018</v>
      </c>
      <c r="C433" s="78">
        <v>2019</v>
      </c>
      <c r="D433" s="80">
        <v>2020</v>
      </c>
      <c r="E433" s="67">
        <v>2021</v>
      </c>
      <c r="F433" s="67">
        <v>2022</v>
      </c>
      <c r="G433" s="67">
        <v>2023</v>
      </c>
      <c r="H433" s="67" t="s">
        <v>273</v>
      </c>
      <c r="I433"/>
      <c r="J433"/>
      <c r="K433"/>
      <c r="L433"/>
      <c r="M433"/>
      <c r="N433"/>
      <c r="O433"/>
      <c r="P433"/>
      <c r="Q433"/>
      <c r="R433"/>
      <c r="S433"/>
      <c r="T433"/>
      <c r="U433"/>
    </row>
    <row r="434" spans="1:21" ht="18.75">
      <c r="A434" s="11" t="s">
        <v>283</v>
      </c>
      <c r="B434" s="68">
        <v>4858</v>
      </c>
      <c r="C434" s="68">
        <v>3843</v>
      </c>
      <c r="D434" s="68">
        <v>3125</v>
      </c>
      <c r="E434" s="86">
        <v>4269</v>
      </c>
      <c r="F434" s="68">
        <v>5421</v>
      </c>
      <c r="G434" s="68">
        <v>5717</v>
      </c>
      <c r="H434" s="67" t="s">
        <v>284</v>
      </c>
      <c r="I434"/>
      <c r="J434"/>
      <c r="K434"/>
      <c r="L434"/>
      <c r="M434"/>
      <c r="N434"/>
      <c r="O434"/>
      <c r="P434"/>
      <c r="Q434"/>
      <c r="R434"/>
      <c r="S434"/>
      <c r="T434"/>
      <c r="U434"/>
    </row>
    <row r="435" spans="1:21" ht="18.75">
      <c r="A435" s="11" t="s">
        <v>285</v>
      </c>
      <c r="B435" s="68">
        <v>25607</v>
      </c>
      <c r="C435" s="68">
        <v>25309</v>
      </c>
      <c r="D435" s="68">
        <v>25535</v>
      </c>
      <c r="E435" s="86">
        <v>25000</v>
      </c>
      <c r="F435" s="68">
        <v>26993</v>
      </c>
      <c r="G435" s="68">
        <v>28507</v>
      </c>
      <c r="H435" s="67" t="s">
        <v>286</v>
      </c>
      <c r="I435"/>
      <c r="J435"/>
      <c r="K435"/>
      <c r="L435"/>
      <c r="M435"/>
      <c r="N435"/>
      <c r="O435"/>
      <c r="P435"/>
      <c r="Q435"/>
      <c r="R435"/>
      <c r="S435"/>
      <c r="T435"/>
      <c r="U435"/>
    </row>
    <row r="436" spans="1:21" ht="18.75">
      <c r="A436" s="11" t="s">
        <v>1</v>
      </c>
      <c r="B436" s="82">
        <f>SUM(B434:B435)</f>
        <v>30465</v>
      </c>
      <c r="C436" s="82">
        <f t="shared" ref="C436:G436" si="38">SUM(C434:C435)</f>
        <v>29152</v>
      </c>
      <c r="D436" s="82">
        <f t="shared" si="38"/>
        <v>28660</v>
      </c>
      <c r="E436" s="82">
        <f t="shared" si="38"/>
        <v>29269</v>
      </c>
      <c r="F436" s="82">
        <f t="shared" si="38"/>
        <v>32414</v>
      </c>
      <c r="G436" s="82">
        <f t="shared" si="38"/>
        <v>34224</v>
      </c>
      <c r="H436" s="67" t="s">
        <v>52</v>
      </c>
      <c r="I436"/>
      <c r="J436"/>
      <c r="K436"/>
      <c r="L436"/>
      <c r="M436"/>
      <c r="N436"/>
      <c r="O436"/>
      <c r="P436"/>
      <c r="Q436"/>
      <c r="R436"/>
      <c r="S436"/>
      <c r="T436"/>
      <c r="U436"/>
    </row>
    <row r="437" spans="1:21">
      <c r="A437" s="7" t="s">
        <v>217</v>
      </c>
      <c r="D437"/>
      <c r="E437"/>
      <c r="F437"/>
      <c r="G437"/>
      <c r="H437" s="299" t="s">
        <v>2180</v>
      </c>
      <c r="I437"/>
      <c r="J437"/>
      <c r="K437"/>
      <c r="L437"/>
      <c r="M437"/>
      <c r="N437"/>
      <c r="O437"/>
      <c r="P437"/>
      <c r="Q437"/>
      <c r="R437"/>
      <c r="S437"/>
      <c r="T437"/>
      <c r="U437"/>
    </row>
    <row r="438" spans="1:21">
      <c r="A438" s="35"/>
      <c r="B438"/>
      <c r="C438"/>
      <c r="D438"/>
      <c r="E438"/>
      <c r="F438"/>
      <c r="G438"/>
      <c r="H438"/>
      <c r="I438"/>
      <c r="J438"/>
      <c r="K438"/>
      <c r="L438"/>
      <c r="M438"/>
      <c r="N438"/>
      <c r="O438"/>
      <c r="P438"/>
      <c r="Q438"/>
      <c r="R438"/>
      <c r="S438"/>
      <c r="T438"/>
      <c r="U438"/>
    </row>
    <row r="439" spans="1:21">
      <c r="A439" s="35"/>
      <c r="B439"/>
      <c r="C439"/>
      <c r="D439"/>
      <c r="E439"/>
      <c r="F439"/>
      <c r="G439"/>
      <c r="H439"/>
      <c r="I439"/>
      <c r="J439"/>
      <c r="K439"/>
      <c r="L439"/>
      <c r="M439"/>
      <c r="N439"/>
      <c r="O439"/>
      <c r="P439"/>
      <c r="Q439"/>
      <c r="R439"/>
      <c r="S439"/>
      <c r="T439"/>
      <c r="U439"/>
    </row>
    <row r="440" spans="1:21">
      <c r="A440" s="401" t="s">
        <v>2182</v>
      </c>
      <c r="B440" s="401"/>
      <c r="C440" s="401"/>
      <c r="D440" s="401"/>
      <c r="E440" s="401"/>
      <c r="F440" s="401"/>
      <c r="G440" s="401"/>
      <c r="H440" s="401"/>
      <c r="I440"/>
      <c r="J440"/>
      <c r="K440"/>
      <c r="L440"/>
      <c r="M440"/>
      <c r="N440"/>
      <c r="O440"/>
      <c r="P440"/>
      <c r="Q440"/>
      <c r="R440"/>
      <c r="S440"/>
      <c r="T440"/>
      <c r="U440"/>
    </row>
    <row r="441" spans="1:21" ht="21.75">
      <c r="A441" s="343" t="s">
        <v>294</v>
      </c>
      <c r="B441" s="343"/>
      <c r="C441" s="343"/>
      <c r="D441" s="343"/>
      <c r="E441" s="343"/>
      <c r="F441" s="343"/>
      <c r="G441" s="343"/>
      <c r="H441" s="343"/>
      <c r="I441"/>
      <c r="J441"/>
      <c r="K441"/>
      <c r="L441"/>
      <c r="M441"/>
      <c r="N441"/>
      <c r="O441"/>
      <c r="P441"/>
      <c r="Q441"/>
      <c r="R441"/>
      <c r="S441"/>
      <c r="T441"/>
      <c r="U441"/>
    </row>
    <row r="442" spans="1:21">
      <c r="A442" s="325" t="s">
        <v>287</v>
      </c>
      <c r="B442" s="325"/>
      <c r="C442" s="325"/>
      <c r="D442" s="325"/>
      <c r="E442" s="325"/>
      <c r="F442" s="325"/>
      <c r="G442" s="325"/>
      <c r="H442" s="325"/>
      <c r="I442"/>
      <c r="J442"/>
      <c r="K442"/>
      <c r="L442"/>
      <c r="M442"/>
      <c r="N442"/>
      <c r="O442"/>
      <c r="P442"/>
      <c r="Q442"/>
      <c r="R442"/>
      <c r="S442"/>
      <c r="T442"/>
      <c r="U442"/>
    </row>
    <row r="443" spans="1:21" ht="18.75">
      <c r="A443" s="78" t="s">
        <v>59</v>
      </c>
      <c r="B443" s="78">
        <v>2018</v>
      </c>
      <c r="C443" s="78">
        <v>2019</v>
      </c>
      <c r="D443" s="80">
        <v>2020</v>
      </c>
      <c r="E443" s="80">
        <v>2021</v>
      </c>
      <c r="F443" s="80">
        <v>2022</v>
      </c>
      <c r="G443" s="80">
        <v>2023</v>
      </c>
      <c r="H443" s="104" t="s">
        <v>60</v>
      </c>
      <c r="I443"/>
      <c r="J443"/>
      <c r="K443"/>
      <c r="L443"/>
      <c r="M443"/>
      <c r="N443"/>
      <c r="O443"/>
      <c r="P443"/>
      <c r="Q443"/>
      <c r="R443"/>
      <c r="S443"/>
      <c r="T443"/>
      <c r="U443"/>
    </row>
    <row r="444" spans="1:21" ht="18.75">
      <c r="A444" s="78" t="s">
        <v>62</v>
      </c>
      <c r="B444" s="92">
        <v>646</v>
      </c>
      <c r="C444" s="92">
        <v>682</v>
      </c>
      <c r="D444" s="92">
        <v>505</v>
      </c>
      <c r="E444" s="94">
        <v>551</v>
      </c>
      <c r="F444" s="92">
        <v>560</v>
      </c>
      <c r="G444" s="92">
        <v>678</v>
      </c>
      <c r="H444" s="80" t="s">
        <v>63</v>
      </c>
      <c r="I444"/>
      <c r="J444"/>
      <c r="K444"/>
      <c r="L444"/>
      <c r="M444"/>
      <c r="N444"/>
      <c r="O444"/>
      <c r="P444"/>
      <c r="Q444"/>
      <c r="R444"/>
      <c r="S444"/>
      <c r="T444"/>
      <c r="U444"/>
    </row>
    <row r="445" spans="1:21" ht="18.75">
      <c r="A445" s="78" t="s">
        <v>64</v>
      </c>
      <c r="B445" s="92">
        <v>619</v>
      </c>
      <c r="C445" s="92">
        <v>526</v>
      </c>
      <c r="D445" s="92">
        <v>525</v>
      </c>
      <c r="E445" s="94">
        <v>505</v>
      </c>
      <c r="F445" s="92">
        <v>626</v>
      </c>
      <c r="G445" s="92">
        <v>615</v>
      </c>
      <c r="H445" s="80" t="s">
        <v>65</v>
      </c>
      <c r="I445"/>
      <c r="J445"/>
      <c r="K445"/>
      <c r="L445"/>
      <c r="M445"/>
      <c r="N445"/>
      <c r="O445"/>
      <c r="P445"/>
      <c r="Q445"/>
      <c r="R445"/>
      <c r="S445"/>
      <c r="T445"/>
      <c r="U445"/>
    </row>
    <row r="446" spans="1:21" ht="18.75">
      <c r="A446" s="78" t="s">
        <v>66</v>
      </c>
      <c r="B446" s="92">
        <v>657</v>
      </c>
      <c r="C446" s="92">
        <v>656</v>
      </c>
      <c r="D446" s="92">
        <v>492</v>
      </c>
      <c r="E446" s="94">
        <v>570</v>
      </c>
      <c r="F446" s="92">
        <v>588</v>
      </c>
      <c r="G446" s="92">
        <v>640</v>
      </c>
      <c r="H446" s="80" t="s">
        <v>67</v>
      </c>
      <c r="I446"/>
      <c r="J446"/>
      <c r="K446"/>
      <c r="L446"/>
      <c r="M446"/>
      <c r="N446"/>
      <c r="O446"/>
      <c r="P446"/>
      <c r="Q446"/>
      <c r="R446"/>
      <c r="S446"/>
      <c r="T446"/>
      <c r="U446"/>
    </row>
    <row r="447" spans="1:21" ht="18.75">
      <c r="A447" s="78" t="s">
        <v>68</v>
      </c>
      <c r="B447" s="92">
        <v>667</v>
      </c>
      <c r="C447" s="92">
        <v>625</v>
      </c>
      <c r="D447" s="92">
        <v>330</v>
      </c>
      <c r="E447" s="94">
        <v>469</v>
      </c>
      <c r="F447" s="92">
        <v>507</v>
      </c>
      <c r="G447" s="92">
        <v>602</v>
      </c>
      <c r="H447" s="80" t="s">
        <v>69</v>
      </c>
      <c r="I447"/>
      <c r="J447"/>
      <c r="K447"/>
      <c r="L447"/>
      <c r="M447"/>
      <c r="N447"/>
      <c r="O447"/>
      <c r="P447"/>
      <c r="Q447"/>
      <c r="R447"/>
      <c r="S447"/>
      <c r="T447"/>
      <c r="U447"/>
    </row>
    <row r="448" spans="1:21" ht="18.75">
      <c r="A448" s="78" t="s">
        <v>70</v>
      </c>
      <c r="B448" s="92">
        <v>710</v>
      </c>
      <c r="C448" s="92">
        <v>592</v>
      </c>
      <c r="D448" s="92">
        <v>391</v>
      </c>
      <c r="E448" s="94">
        <v>489</v>
      </c>
      <c r="F448" s="92">
        <v>493</v>
      </c>
      <c r="G448" s="92">
        <v>874</v>
      </c>
      <c r="H448" s="80" t="s">
        <v>71</v>
      </c>
      <c r="I448"/>
      <c r="J448"/>
      <c r="K448"/>
      <c r="L448"/>
      <c r="M448"/>
      <c r="N448"/>
      <c r="O448"/>
      <c r="P448"/>
      <c r="Q448"/>
      <c r="R448"/>
      <c r="S448"/>
      <c r="T448"/>
      <c r="U448"/>
    </row>
    <row r="449" spans="1:21" ht="18.75">
      <c r="A449" s="78" t="s">
        <v>72</v>
      </c>
      <c r="B449" s="92">
        <v>491</v>
      </c>
      <c r="C449" s="92">
        <v>442</v>
      </c>
      <c r="D449" s="92">
        <v>564</v>
      </c>
      <c r="E449" s="94">
        <v>515</v>
      </c>
      <c r="F449" s="92">
        <v>586</v>
      </c>
      <c r="G449" s="92">
        <v>654</v>
      </c>
      <c r="H449" s="80" t="s">
        <v>73</v>
      </c>
      <c r="I449"/>
      <c r="J449"/>
      <c r="K449"/>
      <c r="L449"/>
      <c r="M449"/>
      <c r="N449"/>
      <c r="O449"/>
      <c r="P449"/>
      <c r="Q449"/>
      <c r="R449"/>
      <c r="S449"/>
      <c r="T449"/>
      <c r="U449"/>
    </row>
    <row r="450" spans="1:21" ht="18.75">
      <c r="A450" s="78" t="s">
        <v>74</v>
      </c>
      <c r="B450" s="92">
        <v>542</v>
      </c>
      <c r="C450" s="92">
        <v>563</v>
      </c>
      <c r="D450" s="92">
        <v>539</v>
      </c>
      <c r="E450" s="94">
        <v>475</v>
      </c>
      <c r="F450" s="92">
        <v>505</v>
      </c>
      <c r="G450" s="92">
        <v>750</v>
      </c>
      <c r="H450" s="80" t="s">
        <v>75</v>
      </c>
      <c r="I450"/>
      <c r="J450"/>
      <c r="K450"/>
      <c r="L450"/>
      <c r="M450"/>
      <c r="N450"/>
      <c r="O450"/>
      <c r="P450"/>
      <c r="Q450"/>
      <c r="R450"/>
      <c r="S450"/>
      <c r="T450"/>
      <c r="U450"/>
    </row>
    <row r="451" spans="1:21" ht="18.75">
      <c r="A451" s="78" t="s">
        <v>76</v>
      </c>
      <c r="B451" s="92">
        <v>452</v>
      </c>
      <c r="C451" s="92">
        <v>413</v>
      </c>
      <c r="D451" s="92">
        <v>485</v>
      </c>
      <c r="E451" s="94">
        <v>573</v>
      </c>
      <c r="F451" s="92">
        <v>585</v>
      </c>
      <c r="G451" s="92">
        <v>724</v>
      </c>
      <c r="H451" s="80" t="s">
        <v>77</v>
      </c>
      <c r="I451"/>
      <c r="J451"/>
      <c r="K451"/>
      <c r="L451"/>
      <c r="M451"/>
      <c r="N451"/>
      <c r="O451"/>
      <c r="P451"/>
      <c r="Q451"/>
      <c r="R451"/>
      <c r="S451"/>
      <c r="T451"/>
      <c r="U451"/>
    </row>
    <row r="452" spans="1:21" ht="18.75">
      <c r="A452" s="78" t="s">
        <v>78</v>
      </c>
      <c r="B452" s="92">
        <v>578</v>
      </c>
      <c r="C452" s="92">
        <v>529</v>
      </c>
      <c r="D452" s="92">
        <v>621</v>
      </c>
      <c r="E452" s="94">
        <v>597</v>
      </c>
      <c r="F452" s="92">
        <v>594</v>
      </c>
      <c r="G452" s="92">
        <v>751</v>
      </c>
      <c r="H452" s="80" t="s">
        <v>79</v>
      </c>
      <c r="I452"/>
      <c r="J452"/>
      <c r="K452"/>
      <c r="L452"/>
      <c r="M452"/>
      <c r="N452"/>
      <c r="O452"/>
      <c r="P452"/>
      <c r="Q452"/>
      <c r="R452"/>
      <c r="S452"/>
      <c r="T452"/>
      <c r="U452"/>
    </row>
    <row r="453" spans="1:21" ht="18.75">
      <c r="A453" s="78" t="s">
        <v>80</v>
      </c>
      <c r="B453" s="92">
        <v>462</v>
      </c>
      <c r="C453" s="92">
        <v>522</v>
      </c>
      <c r="D453" s="92">
        <v>497</v>
      </c>
      <c r="E453" s="94">
        <v>556</v>
      </c>
      <c r="F453" s="92">
        <v>583</v>
      </c>
      <c r="G453" s="92">
        <v>805</v>
      </c>
      <c r="H453" s="80" t="s">
        <v>81</v>
      </c>
      <c r="I453"/>
      <c r="J453"/>
      <c r="K453"/>
      <c r="L453"/>
      <c r="M453"/>
      <c r="N453"/>
      <c r="O453"/>
      <c r="P453"/>
      <c r="Q453"/>
      <c r="R453"/>
      <c r="S453"/>
      <c r="T453"/>
      <c r="U453"/>
    </row>
    <row r="454" spans="1:21" ht="18.75">
      <c r="A454" s="78" t="s">
        <v>82</v>
      </c>
      <c r="B454" s="92">
        <v>465</v>
      </c>
      <c r="C454" s="92">
        <v>490</v>
      </c>
      <c r="D454" s="92">
        <v>487</v>
      </c>
      <c r="E454" s="94">
        <v>555</v>
      </c>
      <c r="F454" s="92">
        <v>616</v>
      </c>
      <c r="G454" s="92">
        <v>756</v>
      </c>
      <c r="H454" s="80" t="s">
        <v>83</v>
      </c>
      <c r="I454"/>
      <c r="J454"/>
      <c r="K454"/>
      <c r="L454"/>
      <c r="M454"/>
      <c r="N454"/>
      <c r="O454"/>
      <c r="P454"/>
      <c r="Q454"/>
      <c r="R454"/>
      <c r="S454"/>
      <c r="T454"/>
      <c r="U454"/>
    </row>
    <row r="455" spans="1:21" ht="18.75">
      <c r="A455" s="78" t="s">
        <v>84</v>
      </c>
      <c r="B455" s="92">
        <v>353</v>
      </c>
      <c r="C455" s="92">
        <v>453</v>
      </c>
      <c r="D455" s="92">
        <v>576</v>
      </c>
      <c r="E455" s="94">
        <v>584</v>
      </c>
      <c r="F455" s="92">
        <v>544</v>
      </c>
      <c r="G455" s="92">
        <v>739</v>
      </c>
      <c r="H455" s="80" t="s">
        <v>85</v>
      </c>
      <c r="I455"/>
      <c r="J455"/>
      <c r="K455"/>
      <c r="L455"/>
      <c r="M455"/>
      <c r="N455"/>
      <c r="O455"/>
      <c r="P455"/>
      <c r="Q455"/>
      <c r="R455"/>
      <c r="S455"/>
      <c r="T455"/>
      <c r="U455"/>
    </row>
    <row r="456" spans="1:21" ht="18.75">
      <c r="A456" s="78" t="s">
        <v>1</v>
      </c>
      <c r="B456" s="101">
        <f>SUM(B444:B455)</f>
        <v>6642</v>
      </c>
      <c r="C456" s="101">
        <f t="shared" ref="C456:D456" si="39">SUM(C444:C455)</f>
        <v>6493</v>
      </c>
      <c r="D456" s="101">
        <f t="shared" si="39"/>
        <v>6012</v>
      </c>
      <c r="E456" s="101">
        <f>SUM(E444:E455)</f>
        <v>6439</v>
      </c>
      <c r="F456" s="101">
        <f t="shared" ref="F456" si="40">SUM(F444:F455)</f>
        <v>6787</v>
      </c>
      <c r="G456" s="101">
        <f>SUM(G444:G455)</f>
        <v>8588</v>
      </c>
      <c r="H456" s="80" t="s">
        <v>52</v>
      </c>
      <c r="I456"/>
      <c r="J456"/>
      <c r="K456"/>
      <c r="L456"/>
      <c r="M456"/>
      <c r="N456"/>
      <c r="O456"/>
      <c r="P456"/>
      <c r="Q456"/>
      <c r="R456"/>
      <c r="S456"/>
      <c r="T456"/>
      <c r="U456"/>
    </row>
    <row r="457" spans="1:21">
      <c r="A457" s="7" t="s">
        <v>295</v>
      </c>
      <c r="B457"/>
      <c r="C457" s="35" t="s">
        <v>296</v>
      </c>
      <c r="D457"/>
      <c r="F457"/>
      <c r="G457"/>
      <c r="H457" s="257" t="s">
        <v>297</v>
      </c>
      <c r="I457"/>
      <c r="J457"/>
      <c r="K457"/>
      <c r="L457"/>
      <c r="M457"/>
      <c r="N457"/>
      <c r="O457"/>
      <c r="P457"/>
      <c r="Q457"/>
      <c r="R457"/>
      <c r="S457"/>
      <c r="T457"/>
      <c r="U457"/>
    </row>
    <row r="458" spans="1:21">
      <c r="A458" s="40"/>
      <c r="B458"/>
      <c r="C458"/>
      <c r="D458"/>
      <c r="E458"/>
      <c r="F458"/>
      <c r="G458"/>
      <c r="H458"/>
      <c r="I458"/>
      <c r="J458"/>
      <c r="K458"/>
      <c r="L458"/>
      <c r="M458"/>
      <c r="N458"/>
      <c r="O458"/>
      <c r="P458"/>
      <c r="Q458"/>
      <c r="R458"/>
      <c r="S458"/>
      <c r="T458"/>
      <c r="U458"/>
    </row>
    <row r="459" spans="1:21">
      <c r="A459" s="35"/>
      <c r="B459"/>
      <c r="C459"/>
      <c r="D459"/>
      <c r="E459"/>
      <c r="F459"/>
      <c r="G459"/>
      <c r="H459"/>
      <c r="I459"/>
      <c r="J459"/>
      <c r="K459"/>
      <c r="L459"/>
      <c r="M459"/>
      <c r="N459"/>
      <c r="O459"/>
      <c r="P459"/>
      <c r="Q459"/>
      <c r="R459"/>
      <c r="S459"/>
      <c r="T459"/>
      <c r="U459"/>
    </row>
    <row r="460" spans="1:21">
      <c r="A460" s="35"/>
      <c r="B460"/>
      <c r="C460"/>
      <c r="D460"/>
      <c r="E460"/>
      <c r="F460"/>
      <c r="G460"/>
      <c r="H460"/>
      <c r="I460"/>
      <c r="J460"/>
      <c r="K460"/>
      <c r="L460"/>
      <c r="M460"/>
      <c r="N460"/>
      <c r="O460"/>
      <c r="P460"/>
      <c r="Q460"/>
      <c r="R460"/>
      <c r="S460"/>
      <c r="T460"/>
      <c r="U460"/>
    </row>
    <row r="461" spans="1:21">
      <c r="A461" s="401" t="s">
        <v>2183</v>
      </c>
      <c r="B461" s="401"/>
      <c r="C461" s="401"/>
      <c r="D461"/>
      <c r="E461"/>
      <c r="F461"/>
      <c r="G461"/>
      <c r="H461"/>
      <c r="I461"/>
      <c r="J461"/>
      <c r="K461"/>
      <c r="L461"/>
      <c r="M461"/>
      <c r="N461"/>
      <c r="O461"/>
      <c r="P461"/>
      <c r="Q461"/>
      <c r="R461"/>
      <c r="S461"/>
      <c r="T461"/>
      <c r="U461"/>
    </row>
    <row r="462" spans="1:21" ht="21.75">
      <c r="A462" s="343" t="s">
        <v>298</v>
      </c>
      <c r="B462" s="343"/>
      <c r="C462" s="343"/>
      <c r="D462"/>
      <c r="E462"/>
      <c r="F462"/>
      <c r="G462"/>
      <c r="H462"/>
      <c r="I462"/>
      <c r="J462"/>
      <c r="K462"/>
      <c r="L462"/>
      <c r="M462"/>
      <c r="N462"/>
      <c r="O462"/>
      <c r="P462"/>
      <c r="Q462"/>
      <c r="R462"/>
      <c r="S462"/>
      <c r="T462"/>
      <c r="U462"/>
    </row>
    <row r="463" spans="1:21" ht="32.450000000000003" customHeight="1">
      <c r="A463" s="540" t="s">
        <v>299</v>
      </c>
      <c r="B463" s="540"/>
      <c r="C463" s="540"/>
      <c r="D463"/>
      <c r="E463"/>
      <c r="F463"/>
      <c r="G463"/>
      <c r="H463"/>
      <c r="I463"/>
      <c r="J463"/>
      <c r="K463"/>
      <c r="L463"/>
      <c r="M463"/>
      <c r="N463"/>
      <c r="O463"/>
      <c r="P463"/>
      <c r="Q463"/>
      <c r="R463"/>
      <c r="S463"/>
      <c r="T463"/>
      <c r="U463"/>
    </row>
    <row r="464" spans="1:21" ht="18.75">
      <c r="A464" s="78" t="s">
        <v>300</v>
      </c>
      <c r="B464" s="78">
        <v>2023</v>
      </c>
      <c r="C464" s="80" t="s">
        <v>273</v>
      </c>
      <c r="D464"/>
      <c r="E464"/>
      <c r="F464"/>
      <c r="G464"/>
      <c r="H464"/>
      <c r="I464"/>
      <c r="J464"/>
      <c r="K464"/>
      <c r="L464"/>
      <c r="M464"/>
      <c r="N464"/>
      <c r="O464"/>
      <c r="P464"/>
      <c r="Q464"/>
      <c r="R464"/>
      <c r="S464"/>
      <c r="T464"/>
      <c r="U464"/>
    </row>
    <row r="465" spans="1:21" ht="18.75">
      <c r="A465" s="78" t="s">
        <v>301</v>
      </c>
      <c r="B465" s="88">
        <v>4757</v>
      </c>
      <c r="C465" s="80" t="s">
        <v>302</v>
      </c>
      <c r="D465"/>
      <c r="E465"/>
      <c r="F465"/>
      <c r="G465"/>
      <c r="H465"/>
      <c r="I465"/>
      <c r="J465"/>
      <c r="K465"/>
      <c r="L465"/>
      <c r="M465"/>
      <c r="N465"/>
      <c r="O465"/>
      <c r="P465"/>
      <c r="Q465"/>
      <c r="R465"/>
      <c r="S465"/>
      <c r="T465"/>
      <c r="U465"/>
    </row>
    <row r="466" spans="1:21" ht="18.75">
      <c r="A466" s="78" t="s">
        <v>303</v>
      </c>
      <c r="B466" s="88">
        <v>3274</v>
      </c>
      <c r="C466" s="80" t="s">
        <v>304</v>
      </c>
      <c r="D466"/>
      <c r="E466"/>
      <c r="F466"/>
      <c r="G466"/>
      <c r="H466"/>
      <c r="I466"/>
      <c r="J466"/>
      <c r="K466"/>
      <c r="L466"/>
      <c r="M466"/>
      <c r="N466"/>
      <c r="O466"/>
      <c r="P466"/>
      <c r="Q466"/>
      <c r="R466"/>
      <c r="S466"/>
      <c r="T466"/>
      <c r="U466"/>
    </row>
    <row r="467" spans="1:21" ht="18.75">
      <c r="A467" s="78" t="s">
        <v>305</v>
      </c>
      <c r="B467" s="92">
        <v>187</v>
      </c>
      <c r="C467" s="80" t="s">
        <v>306</v>
      </c>
      <c r="D467"/>
      <c r="E467"/>
      <c r="F467"/>
      <c r="G467"/>
      <c r="H467"/>
      <c r="I467"/>
      <c r="J467"/>
      <c r="K467"/>
      <c r="L467"/>
      <c r="M467"/>
      <c r="N467"/>
      <c r="O467"/>
      <c r="P467"/>
      <c r="Q467"/>
      <c r="R467"/>
      <c r="S467"/>
      <c r="T467"/>
      <c r="U467"/>
    </row>
    <row r="468" spans="1:21" ht="18.75">
      <c r="A468" s="11" t="s">
        <v>307</v>
      </c>
      <c r="B468" s="88">
        <v>1821</v>
      </c>
      <c r="C468" s="80" t="s">
        <v>308</v>
      </c>
      <c r="D468"/>
      <c r="E468"/>
      <c r="F468"/>
      <c r="G468"/>
      <c r="H468"/>
      <c r="I468"/>
      <c r="J468"/>
      <c r="K468"/>
      <c r="L468"/>
      <c r="M468"/>
      <c r="N468"/>
      <c r="O468"/>
      <c r="P468"/>
      <c r="Q468"/>
      <c r="R468"/>
      <c r="S468"/>
      <c r="T468"/>
      <c r="U468"/>
    </row>
    <row r="469" spans="1:21" ht="18.75">
      <c r="A469" s="78" t="s">
        <v>1</v>
      </c>
      <c r="B469" s="101">
        <f>SUM(B465:B468)</f>
        <v>10039</v>
      </c>
      <c r="C469" s="80" t="s">
        <v>52</v>
      </c>
      <c r="D469"/>
      <c r="E469"/>
      <c r="F469"/>
      <c r="G469"/>
      <c r="H469"/>
      <c r="I469"/>
      <c r="J469"/>
      <c r="K469"/>
      <c r="L469"/>
      <c r="M469"/>
      <c r="N469"/>
      <c r="O469"/>
      <c r="P469"/>
      <c r="Q469"/>
      <c r="R469"/>
      <c r="S469"/>
      <c r="T469"/>
      <c r="U469"/>
    </row>
    <row r="470" spans="1:21">
      <c r="A470" s="5" t="s">
        <v>2181</v>
      </c>
      <c r="B470"/>
      <c r="C470" s="257" t="s">
        <v>297</v>
      </c>
      <c r="D470"/>
      <c r="F470"/>
      <c r="G470"/>
      <c r="H470"/>
      <c r="I470"/>
      <c r="J470"/>
      <c r="K470"/>
      <c r="L470"/>
      <c r="M470"/>
      <c r="N470"/>
      <c r="O470"/>
      <c r="P470"/>
      <c r="Q470"/>
      <c r="R470"/>
      <c r="S470"/>
      <c r="T470"/>
      <c r="U470"/>
    </row>
    <row r="471" spans="1:21">
      <c r="A471" s="5" t="s">
        <v>309</v>
      </c>
      <c r="B471"/>
      <c r="C471"/>
      <c r="D471"/>
      <c r="E471"/>
      <c r="F471"/>
      <c r="G471"/>
      <c r="H471"/>
      <c r="I471"/>
      <c r="J471"/>
      <c r="K471"/>
      <c r="L471"/>
      <c r="M471"/>
      <c r="N471"/>
      <c r="O471"/>
      <c r="P471"/>
      <c r="Q471"/>
      <c r="R471"/>
      <c r="S471"/>
      <c r="T471"/>
      <c r="U471"/>
    </row>
    <row r="472" spans="1:21" s="74" customFormat="1">
      <c r="B472" s="73"/>
      <c r="C472" s="300" t="s">
        <v>310</v>
      </c>
      <c r="D472" s="73"/>
      <c r="E472" s="73"/>
      <c r="F472" s="73"/>
      <c r="G472" s="73"/>
      <c r="H472" s="73"/>
      <c r="I472" s="73"/>
      <c r="J472" s="73"/>
      <c r="K472" s="73"/>
      <c r="L472" s="73"/>
      <c r="M472" s="73"/>
      <c r="N472" s="73"/>
      <c r="O472" s="73"/>
      <c r="P472" s="73"/>
      <c r="Q472" s="73"/>
      <c r="R472" s="73"/>
      <c r="S472" s="73"/>
      <c r="T472" s="73"/>
      <c r="U472" s="73"/>
    </row>
    <row r="473" spans="1:21">
      <c r="A473" s="35"/>
      <c r="B473"/>
      <c r="C473"/>
      <c r="D473"/>
      <c r="E473"/>
      <c r="F473"/>
      <c r="G473"/>
      <c r="H473"/>
      <c r="I473"/>
      <c r="J473"/>
      <c r="K473"/>
      <c r="L473"/>
      <c r="M473"/>
      <c r="N473"/>
      <c r="O473"/>
      <c r="P473"/>
      <c r="Q473"/>
      <c r="R473"/>
      <c r="S473"/>
      <c r="T473"/>
      <c r="U473"/>
    </row>
    <row r="474" spans="1:21">
      <c r="A474" s="401" t="s">
        <v>2019</v>
      </c>
      <c r="B474" s="401"/>
      <c r="C474" s="401"/>
      <c r="D474" s="401"/>
      <c r="E474" s="401"/>
      <c r="F474" s="401"/>
      <c r="G474" s="401"/>
      <c r="H474"/>
      <c r="I474"/>
      <c r="J474"/>
      <c r="K474"/>
      <c r="L474"/>
      <c r="M474"/>
      <c r="N474"/>
      <c r="O474"/>
      <c r="P474"/>
      <c r="Q474"/>
      <c r="R474"/>
      <c r="S474"/>
      <c r="T474"/>
      <c r="U474"/>
    </row>
    <row r="475" spans="1:21" ht="21.75">
      <c r="A475" s="343" t="s">
        <v>288</v>
      </c>
      <c r="B475" s="343"/>
      <c r="C475" s="343"/>
      <c r="D475" s="343"/>
      <c r="E475" s="343"/>
      <c r="F475" s="343"/>
      <c r="G475" s="343"/>
      <c r="H475"/>
      <c r="I475"/>
      <c r="J475"/>
      <c r="K475"/>
      <c r="L475"/>
      <c r="M475"/>
      <c r="N475"/>
      <c r="O475"/>
      <c r="P475"/>
      <c r="Q475"/>
      <c r="R475"/>
      <c r="S475"/>
      <c r="T475"/>
      <c r="U475"/>
    </row>
    <row r="476" spans="1:21">
      <c r="A476" s="310" t="s">
        <v>311</v>
      </c>
      <c r="B476" s="310"/>
      <c r="C476" s="310"/>
      <c r="D476" s="310"/>
      <c r="E476" s="310"/>
      <c r="F476" s="310"/>
      <c r="G476" s="310"/>
      <c r="H476"/>
      <c r="I476"/>
      <c r="J476"/>
      <c r="K476"/>
      <c r="L476"/>
      <c r="M476"/>
      <c r="N476"/>
      <c r="O476"/>
      <c r="P476"/>
      <c r="Q476"/>
      <c r="R476"/>
      <c r="S476"/>
      <c r="T476"/>
      <c r="U476"/>
    </row>
    <row r="477" spans="1:21" ht="18.75">
      <c r="A477" s="324" t="s">
        <v>1921</v>
      </c>
      <c r="B477" s="320" t="s">
        <v>312</v>
      </c>
      <c r="C477" s="320"/>
      <c r="D477" s="320"/>
      <c r="E477" s="320" t="s">
        <v>314</v>
      </c>
      <c r="F477" s="320"/>
      <c r="G477" s="320"/>
      <c r="H477"/>
      <c r="I477"/>
      <c r="J477"/>
      <c r="K477"/>
      <c r="L477"/>
      <c r="M477"/>
      <c r="N477"/>
      <c r="O477"/>
      <c r="P477"/>
      <c r="Q477"/>
      <c r="R477"/>
      <c r="S477"/>
      <c r="T477"/>
      <c r="U477"/>
    </row>
    <row r="478" spans="1:21">
      <c r="A478" s="322"/>
      <c r="B478" s="345" t="s">
        <v>313</v>
      </c>
      <c r="C478" s="345"/>
      <c r="D478" s="345"/>
      <c r="E478" s="345" t="s">
        <v>315</v>
      </c>
      <c r="F478" s="345"/>
      <c r="G478" s="345"/>
      <c r="H478"/>
      <c r="I478"/>
      <c r="J478"/>
      <c r="K478"/>
      <c r="L478"/>
      <c r="M478"/>
      <c r="N478"/>
      <c r="O478"/>
      <c r="P478"/>
      <c r="Q478"/>
      <c r="R478"/>
      <c r="S478"/>
      <c r="T478"/>
      <c r="U478"/>
    </row>
    <row r="479" spans="1:21" ht="18.75">
      <c r="A479" s="322"/>
      <c r="B479" s="76" t="s">
        <v>316</v>
      </c>
      <c r="C479" s="76" t="s">
        <v>318</v>
      </c>
      <c r="D479" s="76" t="s">
        <v>1</v>
      </c>
      <c r="E479" s="76" t="s">
        <v>316</v>
      </c>
      <c r="F479" s="76" t="s">
        <v>318</v>
      </c>
      <c r="G479" s="76" t="s">
        <v>1</v>
      </c>
      <c r="H479"/>
      <c r="I479"/>
      <c r="J479"/>
      <c r="K479"/>
      <c r="L479"/>
      <c r="M479"/>
      <c r="N479"/>
      <c r="O479"/>
      <c r="P479"/>
      <c r="Q479"/>
      <c r="R479"/>
      <c r="S479"/>
      <c r="T479"/>
      <c r="U479"/>
    </row>
    <row r="480" spans="1:21">
      <c r="A480" s="323"/>
      <c r="B480" s="216" t="s">
        <v>317</v>
      </c>
      <c r="C480" s="216" t="s">
        <v>319</v>
      </c>
      <c r="D480" s="216" t="s">
        <v>52</v>
      </c>
      <c r="E480" s="216" t="s">
        <v>317</v>
      </c>
      <c r="F480" s="216" t="s">
        <v>319</v>
      </c>
      <c r="G480" s="216" t="s">
        <v>52</v>
      </c>
      <c r="H480"/>
      <c r="I480"/>
      <c r="J480"/>
      <c r="K480"/>
      <c r="L480"/>
      <c r="M480"/>
      <c r="N480"/>
      <c r="O480"/>
      <c r="P480"/>
      <c r="Q480"/>
      <c r="R480"/>
      <c r="S480"/>
      <c r="T480"/>
      <c r="U480"/>
    </row>
    <row r="481" spans="1:21" ht="18.75">
      <c r="A481" s="11">
        <v>2018</v>
      </c>
      <c r="B481" s="68">
        <v>9743</v>
      </c>
      <c r="C481" s="68">
        <v>25494</v>
      </c>
      <c r="D481" s="105">
        <f>SUM(B481:C481)</f>
        <v>35237</v>
      </c>
      <c r="E481" s="68">
        <v>1641303982</v>
      </c>
      <c r="F481" s="68">
        <v>2361036088</v>
      </c>
      <c r="G481" s="105">
        <f>SUM(E481:F481)</f>
        <v>4002340070</v>
      </c>
      <c r="H481"/>
      <c r="I481"/>
      <c r="J481"/>
      <c r="K481"/>
      <c r="L481"/>
      <c r="M481"/>
      <c r="N481"/>
      <c r="O481"/>
      <c r="P481"/>
      <c r="Q481"/>
      <c r="R481"/>
      <c r="S481"/>
      <c r="T481"/>
      <c r="U481"/>
    </row>
    <row r="482" spans="1:21" ht="18.75">
      <c r="A482" s="11">
        <v>2019</v>
      </c>
      <c r="B482" s="68">
        <v>10166</v>
      </c>
      <c r="C482" s="68">
        <v>26370</v>
      </c>
      <c r="D482" s="105">
        <f t="shared" ref="D482:D486" si="41">SUM(B482:C482)</f>
        <v>36536</v>
      </c>
      <c r="E482" s="68">
        <v>1728066483</v>
      </c>
      <c r="F482" s="68">
        <v>3581421358</v>
      </c>
      <c r="G482" s="105">
        <f t="shared" ref="G482:G486" si="42">SUM(E482:F482)</f>
        <v>5309487841</v>
      </c>
      <c r="H482"/>
      <c r="I482"/>
      <c r="J482"/>
      <c r="K482"/>
      <c r="L482"/>
      <c r="M482"/>
      <c r="N482"/>
      <c r="O482"/>
      <c r="P482"/>
      <c r="Q482"/>
      <c r="R482"/>
      <c r="S482"/>
      <c r="T482"/>
      <c r="U482"/>
    </row>
    <row r="483" spans="1:21" ht="18.75">
      <c r="A483" s="11">
        <v>2020</v>
      </c>
      <c r="B483" s="68">
        <v>7364</v>
      </c>
      <c r="C483" s="68">
        <v>18318</v>
      </c>
      <c r="D483" s="105">
        <f t="shared" si="41"/>
        <v>25682</v>
      </c>
      <c r="E483" s="68">
        <v>1369741228</v>
      </c>
      <c r="F483" s="68">
        <v>3394104963</v>
      </c>
      <c r="G483" s="105">
        <f t="shared" si="42"/>
        <v>4763846191</v>
      </c>
      <c r="H483"/>
      <c r="I483"/>
      <c r="J483"/>
      <c r="K483"/>
      <c r="L483"/>
      <c r="M483"/>
      <c r="N483"/>
      <c r="O483"/>
      <c r="P483"/>
      <c r="Q483"/>
      <c r="R483"/>
      <c r="S483"/>
      <c r="T483"/>
      <c r="U483"/>
    </row>
    <row r="484" spans="1:21" ht="18.75">
      <c r="A484" s="11">
        <v>2021</v>
      </c>
      <c r="B484" s="68">
        <v>7645</v>
      </c>
      <c r="C484" s="68">
        <v>25530</v>
      </c>
      <c r="D484" s="105">
        <f t="shared" si="41"/>
        <v>33175</v>
      </c>
      <c r="E484" s="68">
        <v>1809820037</v>
      </c>
      <c r="F484" s="68">
        <v>7660448587</v>
      </c>
      <c r="G484" s="105">
        <f t="shared" si="42"/>
        <v>9470268624</v>
      </c>
      <c r="H484"/>
      <c r="I484"/>
      <c r="J484"/>
      <c r="K484"/>
      <c r="L484"/>
      <c r="M484"/>
      <c r="N484"/>
      <c r="O484"/>
      <c r="P484"/>
      <c r="Q484"/>
      <c r="R484"/>
      <c r="S484"/>
      <c r="T484"/>
      <c r="U484"/>
    </row>
    <row r="485" spans="1:21" ht="18.75">
      <c r="A485" s="11">
        <v>2022</v>
      </c>
      <c r="B485" s="68">
        <v>7669</v>
      </c>
      <c r="C485" s="68">
        <v>31757</v>
      </c>
      <c r="D485" s="105">
        <f t="shared" si="41"/>
        <v>39426</v>
      </c>
      <c r="E485" s="68">
        <v>1802516855</v>
      </c>
      <c r="F485" s="68">
        <v>7162998518</v>
      </c>
      <c r="G485" s="105">
        <f t="shared" si="42"/>
        <v>8965515373</v>
      </c>
      <c r="H485"/>
      <c r="I485"/>
      <c r="J485"/>
      <c r="K485"/>
      <c r="L485"/>
      <c r="M485"/>
      <c r="N485"/>
      <c r="O485"/>
      <c r="P485"/>
      <c r="Q485"/>
      <c r="R485"/>
      <c r="S485"/>
      <c r="T485"/>
      <c r="U485"/>
    </row>
    <row r="486" spans="1:21" ht="18.75">
      <c r="A486" s="11">
        <v>2023</v>
      </c>
      <c r="B486" s="68">
        <v>9467</v>
      </c>
      <c r="C486" s="68">
        <v>39052</v>
      </c>
      <c r="D486" s="105">
        <f t="shared" si="41"/>
        <v>48519</v>
      </c>
      <c r="E486" s="68">
        <v>1781757966</v>
      </c>
      <c r="F486" s="68">
        <v>5710524336</v>
      </c>
      <c r="G486" s="105">
        <f t="shared" si="42"/>
        <v>7492282302</v>
      </c>
      <c r="H486"/>
      <c r="I486"/>
      <c r="J486"/>
      <c r="K486"/>
      <c r="L486"/>
      <c r="M486"/>
      <c r="N486"/>
      <c r="O486"/>
      <c r="P486"/>
      <c r="Q486"/>
      <c r="R486"/>
      <c r="S486"/>
      <c r="T486"/>
      <c r="U486"/>
    </row>
    <row r="487" spans="1:21" s="74" customFormat="1">
      <c r="A487" s="5" t="s">
        <v>320</v>
      </c>
      <c r="C487" s="73"/>
      <c r="D487" s="73"/>
      <c r="E487" s="73"/>
      <c r="F487" s="73"/>
      <c r="G487" s="257" t="s">
        <v>2184</v>
      </c>
      <c r="H487" s="73"/>
      <c r="I487" s="73"/>
      <c r="J487" s="73"/>
      <c r="K487" s="73"/>
      <c r="L487" s="73"/>
      <c r="M487" s="73"/>
      <c r="N487" s="73"/>
      <c r="O487" s="73"/>
      <c r="P487" s="73"/>
      <c r="Q487" s="73"/>
      <c r="R487" s="73"/>
      <c r="S487" s="73"/>
      <c r="T487" s="73"/>
      <c r="U487" s="73"/>
    </row>
    <row r="488" spans="1:21">
      <c r="A488" s="35"/>
      <c r="B488"/>
      <c r="C488"/>
      <c r="D488"/>
      <c r="E488"/>
      <c r="F488"/>
      <c r="G488"/>
      <c r="H488"/>
      <c r="I488"/>
      <c r="J488"/>
      <c r="K488"/>
      <c r="L488"/>
      <c r="M488"/>
      <c r="N488"/>
      <c r="O488"/>
      <c r="P488"/>
      <c r="Q488"/>
      <c r="R488"/>
      <c r="S488"/>
      <c r="T488"/>
      <c r="U488"/>
    </row>
    <row r="489" spans="1:21">
      <c r="A489" s="34"/>
      <c r="B489"/>
      <c r="C489"/>
      <c r="D489"/>
      <c r="E489"/>
      <c r="F489"/>
      <c r="G489"/>
      <c r="H489"/>
      <c r="I489"/>
      <c r="J489"/>
      <c r="K489"/>
      <c r="L489"/>
      <c r="M489"/>
      <c r="N489"/>
      <c r="O489"/>
      <c r="P489"/>
      <c r="Q489"/>
      <c r="R489"/>
      <c r="S489"/>
      <c r="T489"/>
      <c r="U489"/>
    </row>
    <row r="490" spans="1:21">
      <c r="A490" s="401" t="s">
        <v>2020</v>
      </c>
      <c r="B490" s="409"/>
      <c r="C490" s="409"/>
      <c r="D490" s="409"/>
      <c r="E490" s="409"/>
      <c r="F490" s="409"/>
      <c r="G490" s="409"/>
      <c r="H490" s="409"/>
      <c r="I490"/>
      <c r="J490"/>
      <c r="K490"/>
      <c r="L490"/>
      <c r="M490"/>
      <c r="N490"/>
      <c r="O490"/>
      <c r="P490"/>
      <c r="Q490"/>
      <c r="R490"/>
      <c r="S490"/>
      <c r="T490"/>
      <c r="U490"/>
    </row>
    <row r="491" spans="1:21" ht="21.75">
      <c r="A491" s="309" t="s">
        <v>321</v>
      </c>
      <c r="B491" s="309"/>
      <c r="C491" s="309"/>
      <c r="D491" s="309"/>
      <c r="E491" s="309"/>
      <c r="F491" s="309"/>
      <c r="G491" s="309"/>
      <c r="H491" s="309"/>
      <c r="I491"/>
      <c r="J491"/>
      <c r="K491"/>
      <c r="L491"/>
      <c r="M491"/>
      <c r="N491"/>
      <c r="O491"/>
      <c r="P491"/>
      <c r="Q491"/>
      <c r="R491"/>
      <c r="S491"/>
      <c r="T491"/>
      <c r="U491"/>
    </row>
    <row r="492" spans="1:21">
      <c r="A492" s="310" t="s">
        <v>289</v>
      </c>
      <c r="B492" s="310"/>
      <c r="C492" s="310"/>
      <c r="D492" s="310"/>
      <c r="E492" s="310"/>
      <c r="F492" s="310"/>
      <c r="G492" s="310"/>
      <c r="H492" s="310"/>
      <c r="I492"/>
      <c r="J492"/>
      <c r="K492"/>
      <c r="L492"/>
      <c r="M492"/>
      <c r="N492"/>
      <c r="O492"/>
      <c r="P492"/>
      <c r="Q492"/>
      <c r="R492"/>
      <c r="S492"/>
      <c r="T492"/>
      <c r="U492"/>
    </row>
    <row r="493" spans="1:21">
      <c r="A493" s="455" t="s">
        <v>271</v>
      </c>
      <c r="B493" s="320">
        <v>2018</v>
      </c>
      <c r="C493" s="320">
        <v>2019</v>
      </c>
      <c r="D493" s="320">
        <v>2020</v>
      </c>
      <c r="E493" s="320">
        <v>2021</v>
      </c>
      <c r="F493" s="320">
        <v>2022</v>
      </c>
      <c r="G493" s="320">
        <v>2023</v>
      </c>
      <c r="H493" s="458" t="s">
        <v>273</v>
      </c>
      <c r="I493"/>
      <c r="J493"/>
      <c r="K493"/>
      <c r="L493"/>
      <c r="M493"/>
      <c r="N493"/>
      <c r="O493"/>
      <c r="P493"/>
      <c r="Q493"/>
      <c r="R493"/>
      <c r="S493"/>
      <c r="T493"/>
      <c r="U493"/>
    </row>
    <row r="494" spans="1:21">
      <c r="A494" s="456"/>
      <c r="B494" s="320"/>
      <c r="C494" s="320"/>
      <c r="D494" s="320"/>
      <c r="E494" s="320"/>
      <c r="F494" s="320"/>
      <c r="G494" s="320"/>
      <c r="H494" s="341"/>
      <c r="I494"/>
      <c r="J494"/>
      <c r="K494"/>
      <c r="L494"/>
      <c r="M494"/>
      <c r="N494"/>
      <c r="O494"/>
      <c r="P494"/>
      <c r="Q494"/>
      <c r="R494"/>
      <c r="S494"/>
      <c r="T494"/>
      <c r="U494"/>
    </row>
    <row r="495" spans="1:21">
      <c r="A495" s="457"/>
      <c r="B495" s="320"/>
      <c r="C495" s="320"/>
      <c r="D495" s="320"/>
      <c r="E495" s="320"/>
      <c r="F495" s="320"/>
      <c r="G495" s="320"/>
      <c r="H495" s="342"/>
      <c r="I495"/>
      <c r="J495"/>
      <c r="K495"/>
      <c r="L495"/>
      <c r="M495"/>
      <c r="N495"/>
      <c r="O495"/>
      <c r="P495"/>
      <c r="Q495"/>
      <c r="R495"/>
      <c r="S495"/>
      <c r="T495"/>
      <c r="U495"/>
    </row>
    <row r="496" spans="1:21" ht="18.75">
      <c r="A496" s="106" t="s">
        <v>301</v>
      </c>
      <c r="B496" s="68">
        <v>20642</v>
      </c>
      <c r="C496" s="68">
        <v>20100</v>
      </c>
      <c r="D496" s="68">
        <v>19012</v>
      </c>
      <c r="E496" s="86">
        <v>21077</v>
      </c>
      <c r="F496" s="86">
        <v>21976</v>
      </c>
      <c r="G496" s="86">
        <v>20922</v>
      </c>
      <c r="H496" s="67" t="s">
        <v>302</v>
      </c>
      <c r="I496"/>
      <c r="J496"/>
      <c r="K496"/>
      <c r="L496"/>
      <c r="M496"/>
      <c r="N496"/>
      <c r="O496"/>
      <c r="P496"/>
      <c r="Q496"/>
      <c r="R496"/>
      <c r="S496"/>
      <c r="T496"/>
      <c r="U496"/>
    </row>
    <row r="497" spans="1:21" ht="18.75">
      <c r="A497" s="106" t="s">
        <v>322</v>
      </c>
      <c r="B497" s="68">
        <v>15376</v>
      </c>
      <c r="C497" s="68">
        <v>14846</v>
      </c>
      <c r="D497" s="68">
        <v>14377</v>
      </c>
      <c r="E497" s="86">
        <v>14926</v>
      </c>
      <c r="F497" s="86">
        <v>16901</v>
      </c>
      <c r="G497" s="86">
        <v>18308</v>
      </c>
      <c r="H497" s="67" t="s">
        <v>323</v>
      </c>
      <c r="I497"/>
      <c r="J497"/>
      <c r="K497"/>
      <c r="L497"/>
      <c r="M497"/>
      <c r="N497"/>
      <c r="O497"/>
      <c r="P497"/>
      <c r="Q497"/>
      <c r="R497"/>
      <c r="S497"/>
      <c r="T497"/>
      <c r="U497"/>
    </row>
    <row r="498" spans="1:21" ht="18.75">
      <c r="A498" s="106" t="s">
        <v>305</v>
      </c>
      <c r="B498" s="68">
        <v>1017</v>
      </c>
      <c r="C498" s="68">
        <v>1024</v>
      </c>
      <c r="D498" s="68">
        <v>1038</v>
      </c>
      <c r="E498" s="86">
        <v>1149</v>
      </c>
      <c r="F498" s="86">
        <v>1285</v>
      </c>
      <c r="G498" s="86">
        <v>1444</v>
      </c>
      <c r="H498" s="67" t="s">
        <v>306</v>
      </c>
      <c r="I498"/>
      <c r="J498"/>
      <c r="K498"/>
      <c r="L498"/>
      <c r="M498"/>
      <c r="N498"/>
      <c r="O498"/>
      <c r="P498"/>
      <c r="Q498"/>
      <c r="R498"/>
      <c r="S498"/>
      <c r="T498"/>
      <c r="U498"/>
    </row>
    <row r="499" spans="1:21" ht="18.75">
      <c r="A499" s="106" t="s">
        <v>324</v>
      </c>
      <c r="B499" s="69">
        <v>55</v>
      </c>
      <c r="C499" s="69">
        <v>98</v>
      </c>
      <c r="D499" s="69">
        <v>103</v>
      </c>
      <c r="E499" s="83">
        <v>108</v>
      </c>
      <c r="F499" s="83">
        <v>95</v>
      </c>
      <c r="G499" s="83">
        <v>91</v>
      </c>
      <c r="H499" s="67" t="s">
        <v>325</v>
      </c>
      <c r="I499"/>
      <c r="J499"/>
      <c r="K499"/>
      <c r="L499"/>
      <c r="M499"/>
      <c r="N499"/>
      <c r="O499"/>
      <c r="P499"/>
      <c r="Q499"/>
      <c r="R499"/>
      <c r="S499"/>
      <c r="T499"/>
      <c r="U499"/>
    </row>
    <row r="500" spans="1:21" ht="18.75">
      <c r="A500" s="106" t="s">
        <v>326</v>
      </c>
      <c r="B500" s="69" t="s">
        <v>327</v>
      </c>
      <c r="C500" s="69" t="s">
        <v>327</v>
      </c>
      <c r="D500" s="69" t="s">
        <v>327</v>
      </c>
      <c r="E500" s="86">
        <v>1320</v>
      </c>
      <c r="F500" s="86">
        <v>1633</v>
      </c>
      <c r="G500" s="86">
        <v>1090</v>
      </c>
      <c r="H500" s="67" t="s">
        <v>328</v>
      </c>
      <c r="I500"/>
      <c r="J500"/>
      <c r="K500"/>
      <c r="L500"/>
      <c r="M500"/>
      <c r="N500"/>
      <c r="O500"/>
      <c r="P500"/>
      <c r="Q500"/>
      <c r="R500"/>
      <c r="S500"/>
      <c r="T500"/>
      <c r="U500"/>
    </row>
    <row r="501" spans="1:21" ht="18.75">
      <c r="A501" s="106" t="s">
        <v>1</v>
      </c>
      <c r="B501" s="105">
        <f>SUM(B496:B500)</f>
        <v>37090</v>
      </c>
      <c r="C501" s="105">
        <f t="shared" ref="C501:G501" si="43">SUM(C496:C500)</f>
        <v>36068</v>
      </c>
      <c r="D501" s="105">
        <f t="shared" si="43"/>
        <v>34530</v>
      </c>
      <c r="E501" s="105">
        <f t="shared" si="43"/>
        <v>38580</v>
      </c>
      <c r="F501" s="105">
        <f t="shared" si="43"/>
        <v>41890</v>
      </c>
      <c r="G501" s="105">
        <f t="shared" si="43"/>
        <v>41855</v>
      </c>
      <c r="H501" s="67" t="s">
        <v>52</v>
      </c>
      <c r="I501"/>
      <c r="J501"/>
      <c r="K501"/>
      <c r="L501"/>
      <c r="M501"/>
      <c r="N501"/>
      <c r="O501"/>
      <c r="P501"/>
      <c r="Q501"/>
      <c r="R501"/>
      <c r="S501"/>
      <c r="T501"/>
      <c r="U501"/>
    </row>
    <row r="502" spans="1:21" s="74" customFormat="1">
      <c r="A502" s="5" t="s">
        <v>320</v>
      </c>
      <c r="C502" s="73"/>
      <c r="D502" s="73"/>
      <c r="E502" s="73"/>
      <c r="F502" s="73"/>
      <c r="G502" s="73"/>
      <c r="H502" s="257" t="s">
        <v>2184</v>
      </c>
      <c r="I502" s="73"/>
      <c r="J502" s="73"/>
      <c r="K502" s="73"/>
      <c r="L502" s="73"/>
      <c r="M502" s="73"/>
      <c r="N502" s="73"/>
      <c r="O502" s="73"/>
      <c r="P502" s="73"/>
      <c r="Q502" s="73"/>
      <c r="R502" s="73"/>
      <c r="S502" s="73"/>
      <c r="T502" s="73"/>
      <c r="U502" s="73"/>
    </row>
    <row r="503" spans="1:21">
      <c r="A503" s="44" t="s">
        <v>329</v>
      </c>
      <c r="B503"/>
      <c r="C503"/>
      <c r="D503"/>
      <c r="E503"/>
      <c r="F503"/>
      <c r="G503"/>
      <c r="H503" s="30" t="s">
        <v>330</v>
      </c>
      <c r="I503"/>
      <c r="J503"/>
      <c r="K503"/>
      <c r="L503"/>
      <c r="M503"/>
      <c r="N503"/>
      <c r="O503"/>
      <c r="P503"/>
      <c r="Q503"/>
      <c r="R503"/>
      <c r="S503"/>
      <c r="T503"/>
      <c r="U503"/>
    </row>
    <row r="504" spans="1:21">
      <c r="B504"/>
      <c r="C504"/>
      <c r="D504"/>
      <c r="E504"/>
      <c r="F504"/>
      <c r="G504"/>
      <c r="H504"/>
      <c r="I504"/>
      <c r="J504"/>
      <c r="K504"/>
      <c r="L504"/>
      <c r="M504"/>
      <c r="N504"/>
      <c r="O504"/>
      <c r="P504"/>
      <c r="Q504"/>
      <c r="R504"/>
      <c r="S504"/>
      <c r="T504"/>
      <c r="U504"/>
    </row>
    <row r="505" spans="1:21">
      <c r="A505" s="30"/>
      <c r="B505"/>
      <c r="C505"/>
      <c r="D505"/>
      <c r="E505"/>
      <c r="F505"/>
      <c r="G505"/>
      <c r="H505"/>
      <c r="I505"/>
      <c r="J505"/>
      <c r="K505"/>
      <c r="L505"/>
      <c r="M505"/>
      <c r="N505"/>
      <c r="O505"/>
      <c r="P505"/>
      <c r="Q505"/>
      <c r="R505"/>
      <c r="S505"/>
      <c r="T505"/>
      <c r="U505"/>
    </row>
    <row r="506" spans="1:21">
      <c r="A506" s="401" t="s">
        <v>2021</v>
      </c>
      <c r="B506" s="409"/>
      <c r="C506" s="409"/>
      <c r="D506"/>
      <c r="E506"/>
      <c r="F506"/>
      <c r="G506"/>
      <c r="H506"/>
      <c r="I506"/>
      <c r="J506"/>
      <c r="K506"/>
      <c r="L506"/>
      <c r="M506"/>
      <c r="N506"/>
      <c r="O506"/>
      <c r="P506"/>
      <c r="Q506"/>
      <c r="R506"/>
      <c r="S506"/>
      <c r="T506"/>
      <c r="U506"/>
    </row>
    <row r="507" spans="1:21" ht="21.75">
      <c r="A507" s="347" t="s">
        <v>290</v>
      </c>
      <c r="B507" s="347"/>
      <c r="C507" s="347"/>
      <c r="D507"/>
      <c r="E507"/>
      <c r="F507"/>
      <c r="G507"/>
      <c r="H507"/>
      <c r="I507"/>
      <c r="J507"/>
      <c r="K507"/>
      <c r="L507"/>
      <c r="M507"/>
      <c r="N507"/>
      <c r="O507"/>
      <c r="P507"/>
      <c r="Q507"/>
      <c r="R507"/>
      <c r="S507"/>
      <c r="T507"/>
      <c r="U507"/>
    </row>
    <row r="508" spans="1:21">
      <c r="A508" s="348" t="s">
        <v>291</v>
      </c>
      <c r="B508" s="348"/>
      <c r="C508" s="348"/>
      <c r="D508"/>
      <c r="E508"/>
      <c r="F508"/>
      <c r="G508"/>
      <c r="H508"/>
      <c r="I508"/>
      <c r="J508"/>
      <c r="K508"/>
      <c r="L508"/>
      <c r="M508"/>
      <c r="N508"/>
      <c r="O508"/>
      <c r="P508"/>
      <c r="Q508"/>
      <c r="R508"/>
      <c r="S508"/>
      <c r="T508"/>
      <c r="U508"/>
    </row>
    <row r="509" spans="1:21" ht="18.75">
      <c r="A509" s="320" t="s">
        <v>8</v>
      </c>
      <c r="B509" s="76" t="s">
        <v>0</v>
      </c>
      <c r="C509" s="345" t="s">
        <v>332</v>
      </c>
      <c r="D509"/>
      <c r="E509"/>
      <c r="F509"/>
      <c r="G509"/>
      <c r="H509"/>
      <c r="I509"/>
      <c r="J509"/>
      <c r="K509"/>
      <c r="L509"/>
      <c r="M509"/>
      <c r="N509"/>
      <c r="O509"/>
      <c r="P509"/>
      <c r="Q509"/>
      <c r="R509"/>
      <c r="S509"/>
      <c r="T509"/>
      <c r="U509"/>
    </row>
    <row r="510" spans="1:21">
      <c r="A510" s="320"/>
      <c r="B510" s="216" t="s">
        <v>331</v>
      </c>
      <c r="C510" s="345"/>
      <c r="D510"/>
      <c r="E510"/>
      <c r="F510"/>
      <c r="G510"/>
      <c r="H510"/>
      <c r="I510"/>
      <c r="J510"/>
      <c r="K510"/>
      <c r="L510"/>
      <c r="M510"/>
      <c r="N510"/>
      <c r="O510"/>
      <c r="P510"/>
      <c r="Q510"/>
      <c r="R510"/>
      <c r="S510"/>
      <c r="T510"/>
      <c r="U510"/>
    </row>
    <row r="511" spans="1:21" ht="37.5">
      <c r="A511" s="11" t="s">
        <v>333</v>
      </c>
      <c r="B511" s="6">
        <v>8282</v>
      </c>
      <c r="C511" s="80" t="s">
        <v>334</v>
      </c>
      <c r="D511"/>
      <c r="E511"/>
      <c r="F511"/>
      <c r="G511"/>
      <c r="H511"/>
      <c r="I511"/>
      <c r="J511"/>
      <c r="K511"/>
      <c r="L511"/>
      <c r="M511"/>
      <c r="N511"/>
      <c r="O511"/>
      <c r="P511"/>
      <c r="Q511"/>
      <c r="R511"/>
      <c r="S511"/>
      <c r="T511"/>
      <c r="U511"/>
    </row>
    <row r="512" spans="1:21" ht="37.5">
      <c r="A512" s="11" t="s">
        <v>335</v>
      </c>
      <c r="B512" s="6">
        <v>7629</v>
      </c>
      <c r="C512" s="80" t="s">
        <v>336</v>
      </c>
      <c r="D512"/>
      <c r="E512"/>
      <c r="F512"/>
      <c r="G512"/>
      <c r="H512"/>
      <c r="I512"/>
      <c r="J512"/>
      <c r="K512"/>
      <c r="L512"/>
      <c r="M512"/>
      <c r="N512"/>
      <c r="O512"/>
      <c r="P512"/>
      <c r="Q512"/>
      <c r="R512"/>
      <c r="S512"/>
      <c r="T512"/>
      <c r="U512"/>
    </row>
    <row r="513" spans="1:21" ht="37.5">
      <c r="A513" s="11" t="s">
        <v>337</v>
      </c>
      <c r="B513" s="6">
        <v>2230</v>
      </c>
      <c r="C513" s="80" t="s">
        <v>338</v>
      </c>
      <c r="D513"/>
      <c r="E513"/>
      <c r="F513"/>
      <c r="G513"/>
      <c r="H513"/>
      <c r="I513"/>
      <c r="J513"/>
      <c r="K513"/>
      <c r="L513"/>
      <c r="M513"/>
      <c r="N513"/>
      <c r="O513"/>
      <c r="P513"/>
      <c r="Q513"/>
      <c r="R513"/>
      <c r="S513"/>
      <c r="T513"/>
      <c r="U513"/>
    </row>
    <row r="514" spans="1:21" ht="18.75">
      <c r="A514" s="11" t="s">
        <v>12</v>
      </c>
      <c r="B514" s="99">
        <f>SUM(B511:B513)</f>
        <v>18141</v>
      </c>
      <c r="C514" s="80" t="s">
        <v>52</v>
      </c>
      <c r="D514"/>
      <c r="E514"/>
      <c r="F514"/>
      <c r="G514"/>
      <c r="H514"/>
      <c r="I514"/>
      <c r="J514"/>
      <c r="K514"/>
      <c r="L514"/>
      <c r="M514"/>
      <c r="N514"/>
      <c r="O514"/>
      <c r="P514"/>
      <c r="Q514"/>
      <c r="R514"/>
      <c r="S514"/>
      <c r="T514"/>
      <c r="U514"/>
    </row>
    <row r="515" spans="1:21" s="74" customFormat="1">
      <c r="A515" s="5" t="s">
        <v>2186</v>
      </c>
      <c r="B515" s="73"/>
      <c r="C515" s="259" t="s">
        <v>2185</v>
      </c>
      <c r="D515" s="73"/>
      <c r="E515" s="73"/>
      <c r="F515" s="73"/>
      <c r="G515" s="73"/>
      <c r="H515" s="73"/>
      <c r="I515" s="73"/>
      <c r="J515" s="73"/>
      <c r="K515" s="73"/>
      <c r="L515" s="73"/>
      <c r="M515" s="73"/>
      <c r="N515" s="73"/>
      <c r="O515" s="73"/>
      <c r="P515" s="73"/>
      <c r="Q515" s="73"/>
      <c r="R515" s="73"/>
      <c r="S515" s="73"/>
      <c r="T515" s="73"/>
      <c r="U515" s="73"/>
    </row>
    <row r="516" spans="1:21" s="74" customFormat="1">
      <c r="A516" s="107"/>
      <c r="B516" s="73"/>
      <c r="C516" s="73"/>
      <c r="D516" s="73"/>
      <c r="E516" s="73"/>
      <c r="F516" s="73"/>
      <c r="G516" s="73"/>
      <c r="H516" s="73"/>
      <c r="I516" s="73"/>
      <c r="J516" s="73"/>
      <c r="K516" s="73"/>
      <c r="L516" s="73"/>
      <c r="M516" s="73"/>
      <c r="N516" s="73"/>
      <c r="O516" s="73"/>
      <c r="P516" s="73"/>
      <c r="Q516" s="73"/>
      <c r="R516" s="73"/>
      <c r="S516" s="73"/>
      <c r="T516" s="73"/>
      <c r="U516" s="73"/>
    </row>
    <row r="517" spans="1:21">
      <c r="A517" s="401" t="s">
        <v>2022</v>
      </c>
      <c r="B517" s="401"/>
      <c r="C517" s="401"/>
      <c r="D517"/>
      <c r="E517"/>
      <c r="F517"/>
      <c r="G517"/>
      <c r="H517"/>
      <c r="I517"/>
      <c r="J517"/>
      <c r="K517"/>
      <c r="L517"/>
      <c r="M517"/>
      <c r="N517"/>
      <c r="O517"/>
      <c r="P517"/>
      <c r="Q517"/>
      <c r="R517"/>
      <c r="S517"/>
      <c r="T517"/>
      <c r="U517"/>
    </row>
    <row r="518" spans="1:21" ht="21.75">
      <c r="A518" s="347" t="s">
        <v>292</v>
      </c>
      <c r="B518" s="347"/>
      <c r="C518" s="347"/>
      <c r="D518"/>
      <c r="E518"/>
      <c r="F518"/>
      <c r="G518"/>
      <c r="H518"/>
      <c r="I518"/>
      <c r="J518"/>
      <c r="K518"/>
      <c r="L518"/>
      <c r="M518"/>
      <c r="N518"/>
      <c r="O518"/>
      <c r="P518"/>
      <c r="Q518"/>
      <c r="R518"/>
      <c r="S518"/>
      <c r="T518"/>
      <c r="U518"/>
    </row>
    <row r="519" spans="1:21">
      <c r="A519" s="310" t="s">
        <v>293</v>
      </c>
      <c r="B519" s="310"/>
      <c r="C519" s="310"/>
      <c r="D519"/>
      <c r="E519"/>
      <c r="F519"/>
      <c r="G519"/>
      <c r="H519"/>
      <c r="I519"/>
      <c r="J519"/>
      <c r="K519"/>
      <c r="L519"/>
      <c r="M519"/>
      <c r="N519"/>
      <c r="O519"/>
      <c r="P519"/>
      <c r="Q519"/>
      <c r="R519"/>
      <c r="S519"/>
      <c r="T519"/>
      <c r="U519"/>
    </row>
    <row r="520" spans="1:21" s="74" customFormat="1">
      <c r="A520" s="47" t="s">
        <v>339</v>
      </c>
      <c r="B520" s="73"/>
      <c r="C520" s="73"/>
      <c r="D520" s="73"/>
      <c r="E520" s="73"/>
      <c r="F520" s="73"/>
      <c r="G520" s="73"/>
      <c r="H520" s="73"/>
      <c r="I520" s="73"/>
      <c r="J520" s="73"/>
      <c r="K520" s="73"/>
      <c r="L520" s="73"/>
      <c r="M520" s="73"/>
      <c r="N520" s="73"/>
      <c r="O520" s="73"/>
      <c r="P520" s="73"/>
      <c r="Q520" s="73"/>
      <c r="R520" s="73"/>
      <c r="S520" s="73"/>
      <c r="T520" s="73"/>
      <c r="U520" s="73"/>
    </row>
    <row r="521" spans="1:21" ht="18.75">
      <c r="A521" s="320" t="s">
        <v>8</v>
      </c>
      <c r="B521" s="76" t="s">
        <v>340</v>
      </c>
      <c r="C521" s="345" t="s">
        <v>332</v>
      </c>
      <c r="D521"/>
      <c r="E521"/>
      <c r="F521"/>
      <c r="G521"/>
      <c r="H521"/>
      <c r="I521"/>
      <c r="J521"/>
      <c r="K521"/>
      <c r="L521"/>
      <c r="M521"/>
      <c r="N521"/>
      <c r="O521"/>
      <c r="P521"/>
      <c r="Q521"/>
      <c r="R521"/>
      <c r="S521"/>
      <c r="T521"/>
      <c r="U521"/>
    </row>
    <row r="522" spans="1:21">
      <c r="A522" s="320"/>
      <c r="B522" s="216" t="s">
        <v>341</v>
      </c>
      <c r="C522" s="345"/>
      <c r="D522"/>
      <c r="E522"/>
      <c r="F522"/>
      <c r="G522"/>
      <c r="H522"/>
      <c r="I522"/>
      <c r="J522"/>
      <c r="K522"/>
      <c r="L522"/>
      <c r="M522"/>
      <c r="N522"/>
      <c r="O522"/>
      <c r="P522"/>
      <c r="Q522"/>
      <c r="R522"/>
      <c r="S522"/>
      <c r="T522"/>
      <c r="U522"/>
    </row>
    <row r="523" spans="1:21" ht="37.5">
      <c r="A523" s="11" t="s">
        <v>335</v>
      </c>
      <c r="B523" s="6">
        <v>4706655589</v>
      </c>
      <c r="C523" s="80" t="s">
        <v>336</v>
      </c>
      <c r="D523"/>
      <c r="E523"/>
      <c r="F523"/>
      <c r="G523"/>
      <c r="H523"/>
      <c r="I523"/>
      <c r="J523"/>
      <c r="K523"/>
      <c r="L523"/>
      <c r="M523"/>
      <c r="N523"/>
      <c r="O523"/>
      <c r="P523"/>
      <c r="Q523"/>
      <c r="R523"/>
      <c r="S523"/>
      <c r="T523"/>
      <c r="U523"/>
    </row>
    <row r="524" spans="1:21" ht="37.5">
      <c r="A524" s="11" t="s">
        <v>342</v>
      </c>
      <c r="B524" s="6">
        <v>3648289012</v>
      </c>
      <c r="C524" s="80" t="s">
        <v>334</v>
      </c>
      <c r="D524"/>
      <c r="E524"/>
      <c r="F524"/>
      <c r="G524"/>
      <c r="H524"/>
      <c r="I524"/>
      <c r="J524"/>
      <c r="K524"/>
      <c r="L524"/>
      <c r="M524"/>
      <c r="N524"/>
      <c r="O524"/>
      <c r="P524"/>
      <c r="Q524"/>
      <c r="R524"/>
      <c r="S524"/>
      <c r="T524"/>
      <c r="U524"/>
    </row>
    <row r="525" spans="1:21" ht="37.5">
      <c r="A525" s="11" t="s">
        <v>337</v>
      </c>
      <c r="B525" s="6">
        <v>588484761</v>
      </c>
      <c r="C525" s="80" t="s">
        <v>338</v>
      </c>
      <c r="D525"/>
      <c r="E525"/>
      <c r="F525"/>
      <c r="G525"/>
      <c r="H525"/>
      <c r="I525"/>
      <c r="J525"/>
      <c r="K525"/>
      <c r="L525"/>
      <c r="M525"/>
      <c r="N525"/>
      <c r="O525"/>
      <c r="P525"/>
      <c r="Q525"/>
      <c r="R525"/>
      <c r="S525"/>
      <c r="T525"/>
      <c r="U525"/>
    </row>
    <row r="526" spans="1:21" ht="18.75">
      <c r="A526" s="11" t="s">
        <v>343</v>
      </c>
      <c r="B526" s="99">
        <f>SUM(B523:B525)</f>
        <v>8943429362</v>
      </c>
      <c r="C526" s="80" t="s">
        <v>344</v>
      </c>
      <c r="D526"/>
      <c r="E526"/>
      <c r="F526"/>
      <c r="G526"/>
      <c r="H526"/>
      <c r="I526"/>
      <c r="J526"/>
      <c r="K526"/>
      <c r="L526"/>
      <c r="M526"/>
      <c r="N526"/>
      <c r="O526"/>
      <c r="P526"/>
      <c r="Q526"/>
      <c r="R526"/>
      <c r="S526"/>
      <c r="T526"/>
      <c r="U526"/>
    </row>
    <row r="527" spans="1:21" s="74" customFormat="1">
      <c r="A527" s="5" t="s">
        <v>2186</v>
      </c>
      <c r="B527" s="73"/>
      <c r="C527" s="259" t="s">
        <v>2185</v>
      </c>
      <c r="D527" s="73"/>
      <c r="E527" s="73"/>
      <c r="F527" s="73"/>
      <c r="G527" s="73"/>
      <c r="H527" s="73"/>
      <c r="I527" s="73"/>
      <c r="J527" s="73"/>
      <c r="K527" s="73"/>
      <c r="L527" s="73"/>
      <c r="M527" s="73"/>
      <c r="N527" s="73"/>
      <c r="O527" s="73"/>
      <c r="P527" s="73"/>
      <c r="Q527" s="73"/>
      <c r="R527" s="73"/>
      <c r="S527" s="73"/>
      <c r="T527" s="73"/>
      <c r="U527" s="73"/>
    </row>
    <row r="528" spans="1:21" s="74" customFormat="1">
      <c r="A528" s="5" t="s">
        <v>345</v>
      </c>
      <c r="B528" s="73"/>
      <c r="C528" s="253" t="s">
        <v>346</v>
      </c>
      <c r="D528" s="73"/>
      <c r="E528" s="73"/>
      <c r="F528" s="73"/>
      <c r="G528" s="73"/>
      <c r="H528" s="73"/>
      <c r="I528" s="73"/>
      <c r="J528" s="73"/>
      <c r="K528" s="73"/>
      <c r="L528" s="73"/>
      <c r="M528" s="73"/>
      <c r="N528" s="73"/>
      <c r="O528" s="73"/>
      <c r="P528" s="73"/>
      <c r="Q528" s="73"/>
      <c r="R528" s="73"/>
      <c r="S528" s="73"/>
      <c r="T528" s="73"/>
      <c r="U528" s="73"/>
    </row>
    <row r="529" spans="1:21" s="74" customFormat="1">
      <c r="B529" s="73"/>
      <c r="C529" s="73"/>
      <c r="D529" s="73"/>
      <c r="E529" s="73"/>
      <c r="F529" s="73"/>
      <c r="G529" s="73"/>
      <c r="H529" s="73"/>
      <c r="I529" s="73"/>
      <c r="J529" s="73"/>
      <c r="K529" s="73"/>
      <c r="L529" s="73"/>
      <c r="M529" s="73"/>
      <c r="N529" s="73"/>
      <c r="O529" s="73"/>
      <c r="P529" s="73"/>
      <c r="Q529" s="73"/>
      <c r="R529" s="73"/>
      <c r="S529" s="73"/>
      <c r="T529" s="73"/>
      <c r="U529" s="73"/>
    </row>
    <row r="530" spans="1:21">
      <c r="A530" s="35"/>
      <c r="B530"/>
      <c r="C530"/>
      <c r="D530"/>
      <c r="E530"/>
      <c r="F530"/>
      <c r="G530"/>
      <c r="H530"/>
      <c r="I530"/>
      <c r="J530"/>
      <c r="K530"/>
      <c r="L530"/>
      <c r="M530"/>
      <c r="N530"/>
      <c r="O530"/>
      <c r="P530"/>
      <c r="Q530"/>
      <c r="R530"/>
      <c r="S530"/>
      <c r="T530"/>
      <c r="U530"/>
    </row>
    <row r="531" spans="1:21">
      <c r="A531" s="35"/>
      <c r="B531"/>
      <c r="C531"/>
      <c r="D531"/>
      <c r="E531"/>
      <c r="F531"/>
      <c r="G531"/>
      <c r="H531"/>
      <c r="I531"/>
      <c r="J531"/>
      <c r="K531"/>
      <c r="L531"/>
      <c r="M531"/>
      <c r="N531"/>
      <c r="O531"/>
      <c r="P531"/>
      <c r="Q531"/>
      <c r="R531"/>
      <c r="S531"/>
      <c r="T531"/>
      <c r="U531"/>
    </row>
    <row r="532" spans="1:21">
      <c r="A532" s="35"/>
      <c r="B532"/>
      <c r="C532"/>
      <c r="D532"/>
      <c r="E532"/>
      <c r="F532"/>
      <c r="G532"/>
      <c r="H532"/>
      <c r="I532"/>
      <c r="J532"/>
      <c r="K532"/>
      <c r="L532"/>
      <c r="M532"/>
      <c r="N532"/>
      <c r="O532"/>
      <c r="P532"/>
      <c r="Q532"/>
      <c r="R532"/>
      <c r="S532"/>
      <c r="T532"/>
      <c r="U532"/>
    </row>
    <row r="533" spans="1:21">
      <c r="A533" s="304" t="s">
        <v>2187</v>
      </c>
      <c r="B533" s="304"/>
      <c r="C533" s="304"/>
      <c r="D533" s="304"/>
      <c r="E533"/>
      <c r="F533"/>
      <c r="G533"/>
      <c r="H533"/>
      <c r="I533"/>
      <c r="J533"/>
      <c r="K533"/>
      <c r="L533"/>
      <c r="M533"/>
      <c r="N533"/>
      <c r="O533"/>
      <c r="P533"/>
      <c r="Q533"/>
      <c r="R533"/>
      <c r="S533"/>
      <c r="T533"/>
      <c r="U533"/>
    </row>
    <row r="534" spans="1:21" ht="21.75">
      <c r="A534" s="309" t="s">
        <v>350</v>
      </c>
      <c r="B534" s="309"/>
      <c r="C534" s="309"/>
      <c r="D534" s="309"/>
      <c r="E534"/>
      <c r="F534"/>
      <c r="G534"/>
      <c r="H534"/>
      <c r="I534"/>
      <c r="J534"/>
      <c r="K534"/>
      <c r="L534"/>
      <c r="M534"/>
      <c r="N534"/>
      <c r="O534"/>
      <c r="P534"/>
      <c r="Q534"/>
      <c r="R534"/>
      <c r="S534"/>
      <c r="T534"/>
      <c r="U534"/>
    </row>
    <row r="535" spans="1:21">
      <c r="A535" s="310" t="s">
        <v>347</v>
      </c>
      <c r="B535" s="310"/>
      <c r="C535" s="310"/>
      <c r="D535" s="310"/>
      <c r="E535"/>
      <c r="F535"/>
      <c r="G535"/>
      <c r="H535"/>
      <c r="I535"/>
      <c r="J535"/>
      <c r="K535"/>
      <c r="L535"/>
      <c r="M535"/>
      <c r="N535"/>
      <c r="O535"/>
      <c r="P535"/>
      <c r="Q535"/>
      <c r="R535"/>
      <c r="S535"/>
      <c r="T535"/>
      <c r="U535"/>
    </row>
    <row r="536" spans="1:21" ht="18.75">
      <c r="A536" s="76" t="s">
        <v>50</v>
      </c>
      <c r="B536" s="76" t="s">
        <v>353</v>
      </c>
      <c r="C536" s="76" t="s">
        <v>351</v>
      </c>
      <c r="D536" s="76" t="s">
        <v>1</v>
      </c>
      <c r="H536"/>
      <c r="I536"/>
      <c r="J536"/>
      <c r="K536"/>
      <c r="L536"/>
      <c r="M536"/>
      <c r="N536"/>
      <c r="O536"/>
      <c r="P536"/>
      <c r="Q536"/>
      <c r="R536"/>
      <c r="S536"/>
      <c r="T536"/>
      <c r="U536"/>
    </row>
    <row r="537" spans="1:21">
      <c r="A537" s="216" t="s">
        <v>51</v>
      </c>
      <c r="B537" s="216" t="s">
        <v>354</v>
      </c>
      <c r="C537" s="216" t="s">
        <v>352</v>
      </c>
      <c r="D537" s="216" t="s">
        <v>52</v>
      </c>
      <c r="H537"/>
      <c r="I537"/>
      <c r="J537"/>
      <c r="K537"/>
      <c r="L537"/>
      <c r="M537"/>
      <c r="N537"/>
      <c r="O537"/>
      <c r="P537"/>
      <c r="Q537"/>
      <c r="R537"/>
      <c r="S537"/>
      <c r="T537"/>
      <c r="U537"/>
    </row>
    <row r="538" spans="1:21" ht="18.75">
      <c r="A538" s="11">
        <v>2018</v>
      </c>
      <c r="B538" s="88">
        <v>3850</v>
      </c>
      <c r="C538" s="68">
        <v>53950</v>
      </c>
      <c r="D538" s="108">
        <f>SUM(B538:C538)</f>
        <v>57800</v>
      </c>
      <c r="H538"/>
      <c r="I538"/>
      <c r="J538"/>
      <c r="K538"/>
      <c r="L538"/>
      <c r="M538"/>
      <c r="N538"/>
      <c r="O538"/>
      <c r="P538"/>
      <c r="Q538"/>
      <c r="R538"/>
      <c r="S538"/>
      <c r="T538"/>
      <c r="U538"/>
    </row>
    <row r="539" spans="1:21" ht="18.75">
      <c r="A539" s="11">
        <v>2019</v>
      </c>
      <c r="B539" s="88">
        <v>3819</v>
      </c>
      <c r="C539" s="68">
        <v>53886</v>
      </c>
      <c r="D539" s="108">
        <f t="shared" ref="D539:D543" si="44">SUM(B539:C539)</f>
        <v>57705</v>
      </c>
      <c r="H539"/>
      <c r="I539"/>
      <c r="J539"/>
      <c r="K539"/>
      <c r="L539"/>
      <c r="M539"/>
      <c r="N539"/>
      <c r="O539"/>
      <c r="P539"/>
      <c r="Q539"/>
      <c r="R539"/>
      <c r="S539"/>
      <c r="T539"/>
      <c r="U539"/>
    </row>
    <row r="540" spans="1:21" ht="18.75">
      <c r="A540" s="11">
        <v>2020</v>
      </c>
      <c r="B540" s="88">
        <v>4615</v>
      </c>
      <c r="C540" s="68">
        <v>54480</v>
      </c>
      <c r="D540" s="108">
        <f t="shared" si="44"/>
        <v>59095</v>
      </c>
      <c r="H540"/>
      <c r="I540"/>
      <c r="J540"/>
      <c r="K540"/>
      <c r="L540"/>
      <c r="M540"/>
      <c r="N540"/>
      <c r="O540"/>
      <c r="P540"/>
      <c r="Q540"/>
      <c r="R540"/>
      <c r="S540"/>
      <c r="T540"/>
      <c r="U540"/>
    </row>
    <row r="541" spans="1:21" ht="18.75">
      <c r="A541" s="11">
        <v>2021</v>
      </c>
      <c r="B541" s="88">
        <v>4819</v>
      </c>
      <c r="C541" s="68">
        <v>60168</v>
      </c>
      <c r="D541" s="108">
        <f t="shared" si="44"/>
        <v>64987</v>
      </c>
      <c r="H541"/>
      <c r="I541"/>
      <c r="J541"/>
      <c r="K541"/>
      <c r="L541"/>
      <c r="M541"/>
      <c r="N541"/>
      <c r="O541"/>
      <c r="P541"/>
      <c r="Q541"/>
      <c r="R541"/>
      <c r="S541"/>
      <c r="T541"/>
      <c r="U541"/>
    </row>
    <row r="542" spans="1:21" ht="18.75">
      <c r="A542" s="11">
        <v>2022</v>
      </c>
      <c r="B542" s="88">
        <v>5038</v>
      </c>
      <c r="C542" s="70">
        <v>66576</v>
      </c>
      <c r="D542" s="108">
        <f t="shared" si="44"/>
        <v>71614</v>
      </c>
      <c r="H542"/>
      <c r="I542"/>
      <c r="J542"/>
      <c r="K542"/>
      <c r="L542"/>
      <c r="M542"/>
      <c r="N542"/>
      <c r="O542"/>
      <c r="P542"/>
      <c r="Q542"/>
      <c r="R542"/>
      <c r="S542"/>
      <c r="T542"/>
      <c r="U542"/>
    </row>
    <row r="543" spans="1:21" ht="18.75">
      <c r="A543" s="11">
        <v>2023</v>
      </c>
      <c r="B543" s="88">
        <v>5420</v>
      </c>
      <c r="C543" s="68">
        <v>72679</v>
      </c>
      <c r="D543" s="108">
        <f t="shared" si="44"/>
        <v>78099</v>
      </c>
      <c r="H543"/>
      <c r="I543"/>
      <c r="J543"/>
      <c r="K543"/>
      <c r="L543"/>
      <c r="M543"/>
      <c r="N543"/>
      <c r="O543"/>
      <c r="P543"/>
      <c r="Q543"/>
      <c r="R543"/>
      <c r="S543"/>
      <c r="T543"/>
      <c r="U543"/>
    </row>
    <row r="544" spans="1:21">
      <c r="A544" s="7" t="s">
        <v>355</v>
      </c>
      <c r="B544"/>
      <c r="C544" s="34" t="s">
        <v>356</v>
      </c>
      <c r="D544"/>
      <c r="E544"/>
      <c r="F544"/>
      <c r="G544"/>
      <c r="H544"/>
      <c r="I544"/>
      <c r="J544"/>
      <c r="K544"/>
      <c r="L544"/>
      <c r="M544"/>
      <c r="N544"/>
      <c r="O544"/>
      <c r="P544"/>
      <c r="Q544"/>
      <c r="R544"/>
      <c r="S544"/>
      <c r="T544"/>
      <c r="U544"/>
    </row>
    <row r="545" spans="1:21">
      <c r="A545" s="7"/>
      <c r="B545"/>
      <c r="C545" s="34"/>
      <c r="D545"/>
      <c r="E545"/>
      <c r="F545"/>
      <c r="G545"/>
      <c r="H545"/>
      <c r="I545"/>
      <c r="J545"/>
      <c r="K545"/>
      <c r="L545"/>
      <c r="M545"/>
      <c r="N545"/>
      <c r="O545"/>
      <c r="P545"/>
      <c r="Q545"/>
      <c r="R545"/>
      <c r="S545"/>
      <c r="T545"/>
      <c r="U545"/>
    </row>
    <row r="546" spans="1:21">
      <c r="A546" s="304" t="s">
        <v>2023</v>
      </c>
      <c r="B546" s="304"/>
      <c r="C546" s="304"/>
      <c r="D546" s="304"/>
      <c r="E546" s="304"/>
      <c r="F546" s="304"/>
      <c r="G546"/>
      <c r="H546"/>
      <c r="I546"/>
      <c r="J546"/>
      <c r="K546"/>
      <c r="L546"/>
      <c r="M546"/>
      <c r="N546"/>
      <c r="O546"/>
      <c r="P546"/>
      <c r="Q546"/>
      <c r="R546"/>
      <c r="S546"/>
      <c r="T546"/>
      <c r="U546"/>
    </row>
    <row r="547" spans="1:21" ht="21.75">
      <c r="A547" s="309" t="s">
        <v>357</v>
      </c>
      <c r="B547" s="309"/>
      <c r="C547" s="309"/>
      <c r="D547" s="309"/>
      <c r="E547" s="309"/>
      <c r="F547" s="309"/>
      <c r="G547"/>
      <c r="H547"/>
      <c r="I547"/>
      <c r="J547"/>
      <c r="K547"/>
      <c r="L547"/>
      <c r="M547"/>
      <c r="N547"/>
      <c r="O547"/>
      <c r="P547"/>
      <c r="Q547"/>
      <c r="R547"/>
      <c r="S547"/>
      <c r="T547"/>
      <c r="U547"/>
    </row>
    <row r="548" spans="1:21">
      <c r="A548" s="314" t="s">
        <v>358</v>
      </c>
      <c r="B548" s="314"/>
      <c r="C548" s="314"/>
      <c r="D548" s="314"/>
      <c r="E548" s="314"/>
      <c r="F548" s="314"/>
      <c r="G548"/>
      <c r="H548"/>
      <c r="I548"/>
      <c r="J548"/>
      <c r="K548"/>
      <c r="L548"/>
      <c r="M548"/>
      <c r="N548"/>
      <c r="O548"/>
      <c r="P548"/>
      <c r="Q548"/>
      <c r="R548"/>
      <c r="S548"/>
      <c r="T548"/>
      <c r="U548"/>
    </row>
    <row r="549" spans="1:21" ht="18.75">
      <c r="A549" s="324" t="s">
        <v>1921</v>
      </c>
      <c r="B549" s="320" t="s">
        <v>204</v>
      </c>
      <c r="C549" s="76" t="s">
        <v>361</v>
      </c>
      <c r="D549" s="76" t="s">
        <v>359</v>
      </c>
      <c r="E549" s="76" t="s">
        <v>1</v>
      </c>
      <c r="F549" s="358" t="s">
        <v>205</v>
      </c>
      <c r="M549"/>
      <c r="N549"/>
      <c r="O549"/>
      <c r="P549"/>
      <c r="Q549"/>
      <c r="R549"/>
      <c r="S549"/>
      <c r="T549"/>
      <c r="U549"/>
    </row>
    <row r="550" spans="1:21" ht="25.5">
      <c r="A550" s="322"/>
      <c r="B550" s="320"/>
      <c r="C550" s="216" t="s">
        <v>1934</v>
      </c>
      <c r="D550" s="216" t="s">
        <v>1933</v>
      </c>
      <c r="E550" s="216" t="s">
        <v>52</v>
      </c>
      <c r="F550" s="358"/>
      <c r="M550"/>
      <c r="N550"/>
      <c r="O550"/>
      <c r="P550"/>
      <c r="Q550"/>
      <c r="R550"/>
      <c r="S550"/>
      <c r="T550"/>
      <c r="U550"/>
    </row>
    <row r="551" spans="1:21" ht="18.75">
      <c r="A551" s="324">
        <v>2018</v>
      </c>
      <c r="B551" s="11" t="s">
        <v>363</v>
      </c>
      <c r="C551" s="71">
        <v>78</v>
      </c>
      <c r="D551" s="71">
        <v>367</v>
      </c>
      <c r="E551" s="71">
        <f>SUM(C551:D551)</f>
        <v>445</v>
      </c>
      <c r="F551" s="80" t="s">
        <v>362</v>
      </c>
      <c r="M551"/>
      <c r="N551"/>
      <c r="O551"/>
      <c r="P551"/>
      <c r="Q551"/>
      <c r="R551"/>
      <c r="S551"/>
      <c r="T551"/>
      <c r="U551"/>
    </row>
    <row r="552" spans="1:21" ht="18.75">
      <c r="A552" s="322"/>
      <c r="B552" s="11" t="s">
        <v>365</v>
      </c>
      <c r="C552" s="71">
        <v>13</v>
      </c>
      <c r="D552" s="71">
        <v>124</v>
      </c>
      <c r="E552" s="71">
        <f>SUM(C552:D552)</f>
        <v>137</v>
      </c>
      <c r="F552" s="80" t="s">
        <v>364</v>
      </c>
      <c r="M552"/>
      <c r="N552"/>
      <c r="O552"/>
      <c r="P552"/>
      <c r="Q552"/>
      <c r="R552"/>
      <c r="S552"/>
      <c r="T552"/>
      <c r="U552"/>
    </row>
    <row r="553" spans="1:21" ht="18.75">
      <c r="A553" s="323"/>
      <c r="B553" s="11" t="s">
        <v>1</v>
      </c>
      <c r="C553" s="81">
        <f>SUM(C551:C552)</f>
        <v>91</v>
      </c>
      <c r="D553" s="81">
        <f t="shared" ref="D553:E553" si="45">SUM(D551:D552)</f>
        <v>491</v>
      </c>
      <c r="E553" s="81">
        <f t="shared" si="45"/>
        <v>582</v>
      </c>
      <c r="F553" s="80" t="s">
        <v>52</v>
      </c>
      <c r="M553"/>
      <c r="N553"/>
      <c r="O553"/>
      <c r="P553"/>
      <c r="Q553"/>
      <c r="R553"/>
      <c r="S553"/>
      <c r="T553"/>
      <c r="U553"/>
    </row>
    <row r="554" spans="1:21" ht="18.75">
      <c r="A554" s="324">
        <v>2019</v>
      </c>
      <c r="B554" s="11" t="s">
        <v>363</v>
      </c>
      <c r="C554" s="71">
        <v>64</v>
      </c>
      <c r="D554" s="71">
        <v>322</v>
      </c>
      <c r="E554" s="71">
        <f t="shared" ref="E554:E555" si="46">SUM(C554:D554)</f>
        <v>386</v>
      </c>
      <c r="F554" s="80" t="s">
        <v>362</v>
      </c>
      <c r="M554"/>
      <c r="N554"/>
      <c r="O554"/>
      <c r="P554"/>
      <c r="Q554"/>
      <c r="R554"/>
      <c r="S554"/>
      <c r="T554"/>
      <c r="U554"/>
    </row>
    <row r="555" spans="1:21" ht="18.75">
      <c r="A555" s="322"/>
      <c r="B555" s="11" t="s">
        <v>365</v>
      </c>
      <c r="C555" s="71">
        <v>16</v>
      </c>
      <c r="D555" s="71">
        <v>113</v>
      </c>
      <c r="E555" s="71">
        <f t="shared" si="46"/>
        <v>129</v>
      </c>
      <c r="F555" s="80" t="s">
        <v>364</v>
      </c>
      <c r="M555"/>
      <c r="N555"/>
      <c r="O555"/>
      <c r="P555"/>
      <c r="Q555"/>
      <c r="R555"/>
      <c r="S555"/>
      <c r="T555"/>
      <c r="U555"/>
    </row>
    <row r="556" spans="1:21" ht="18.75">
      <c r="A556" s="323"/>
      <c r="B556" s="11" t="s">
        <v>1</v>
      </c>
      <c r="C556" s="81">
        <f t="shared" ref="C556:E556" si="47">SUM(C554:C555)</f>
        <v>80</v>
      </c>
      <c r="D556" s="81">
        <f t="shared" si="47"/>
        <v>435</v>
      </c>
      <c r="E556" s="81">
        <f t="shared" si="47"/>
        <v>515</v>
      </c>
      <c r="F556" s="80" t="s">
        <v>52</v>
      </c>
      <c r="M556"/>
      <c r="N556"/>
      <c r="O556"/>
      <c r="P556"/>
      <c r="Q556"/>
      <c r="R556"/>
      <c r="S556"/>
      <c r="T556"/>
      <c r="U556"/>
    </row>
    <row r="557" spans="1:21" ht="18.75">
      <c r="A557" s="324">
        <v>2020</v>
      </c>
      <c r="B557" s="11" t="s">
        <v>363</v>
      </c>
      <c r="C557" s="71">
        <v>67</v>
      </c>
      <c r="D557" s="71">
        <v>316</v>
      </c>
      <c r="E557" s="71">
        <f t="shared" ref="E557:E558" si="48">SUM(C557:D557)</f>
        <v>383</v>
      </c>
      <c r="F557" s="80" t="s">
        <v>362</v>
      </c>
      <c r="M557"/>
      <c r="N557"/>
      <c r="O557"/>
      <c r="P557"/>
      <c r="Q557"/>
      <c r="R557"/>
      <c r="S557"/>
      <c r="T557"/>
      <c r="U557"/>
    </row>
    <row r="558" spans="1:21" ht="18.75">
      <c r="A558" s="322"/>
      <c r="B558" s="11" t="s">
        <v>365</v>
      </c>
      <c r="C558" s="71">
        <v>19</v>
      </c>
      <c r="D558" s="71">
        <v>106</v>
      </c>
      <c r="E558" s="71">
        <f t="shared" si="48"/>
        <v>125</v>
      </c>
      <c r="F558" s="80" t="s">
        <v>364</v>
      </c>
      <c r="M558"/>
      <c r="N558"/>
      <c r="O558"/>
      <c r="P558"/>
      <c r="Q558"/>
      <c r="R558"/>
      <c r="S558"/>
      <c r="T558"/>
      <c r="U558"/>
    </row>
    <row r="559" spans="1:21" ht="18.75">
      <c r="A559" s="323"/>
      <c r="B559" s="11" t="s">
        <v>1</v>
      </c>
      <c r="C559" s="81">
        <f t="shared" ref="C559" si="49">SUM(C557:C558)</f>
        <v>86</v>
      </c>
      <c r="D559" s="81">
        <f t="shared" ref="D559" si="50">SUM(D557:D558)</f>
        <v>422</v>
      </c>
      <c r="E559" s="81">
        <f t="shared" ref="E559" si="51">SUM(E557:E558)</f>
        <v>508</v>
      </c>
      <c r="F559" s="80" t="s">
        <v>52</v>
      </c>
      <c r="M559"/>
      <c r="N559"/>
      <c r="O559"/>
      <c r="P559"/>
      <c r="Q559"/>
      <c r="R559"/>
      <c r="S559"/>
      <c r="T559"/>
      <c r="U559"/>
    </row>
    <row r="560" spans="1:21" ht="18.75">
      <c r="A560" s="324">
        <v>2021</v>
      </c>
      <c r="B560" s="11" t="s">
        <v>363</v>
      </c>
      <c r="C560" s="71">
        <v>93</v>
      </c>
      <c r="D560" s="71">
        <v>499</v>
      </c>
      <c r="E560" s="71">
        <f t="shared" ref="E560:E561" si="52">SUM(C560:D560)</f>
        <v>592</v>
      </c>
      <c r="F560" s="80" t="s">
        <v>362</v>
      </c>
      <c r="M560"/>
      <c r="N560"/>
      <c r="O560"/>
      <c r="P560"/>
      <c r="Q560"/>
      <c r="R560"/>
      <c r="S560"/>
      <c r="T560"/>
      <c r="U560"/>
    </row>
    <row r="561" spans="1:21" ht="18.75">
      <c r="A561" s="322"/>
      <c r="B561" s="11" t="s">
        <v>365</v>
      </c>
      <c r="C561" s="71">
        <v>21</v>
      </c>
      <c r="D561" s="71">
        <v>178</v>
      </c>
      <c r="E561" s="71">
        <f t="shared" si="52"/>
        <v>199</v>
      </c>
      <c r="F561" s="80" t="s">
        <v>364</v>
      </c>
      <c r="M561"/>
      <c r="N561"/>
      <c r="O561"/>
      <c r="P561"/>
      <c r="Q561"/>
      <c r="R561"/>
      <c r="S561"/>
      <c r="T561"/>
      <c r="U561"/>
    </row>
    <row r="562" spans="1:21" ht="18.75">
      <c r="A562" s="323"/>
      <c r="B562" s="11" t="s">
        <v>1</v>
      </c>
      <c r="C562" s="81">
        <f t="shared" ref="C562:E562" si="53">SUM(C560:C561)</f>
        <v>114</v>
      </c>
      <c r="D562" s="81">
        <f t="shared" si="53"/>
        <v>677</v>
      </c>
      <c r="E562" s="81">
        <f t="shared" si="53"/>
        <v>791</v>
      </c>
      <c r="F562" s="80" t="s">
        <v>52</v>
      </c>
      <c r="M562"/>
      <c r="N562"/>
      <c r="O562"/>
      <c r="P562"/>
      <c r="Q562"/>
      <c r="R562"/>
      <c r="S562"/>
      <c r="T562"/>
      <c r="U562"/>
    </row>
    <row r="563" spans="1:21" ht="18.75">
      <c r="A563" s="324">
        <v>2022</v>
      </c>
      <c r="B563" s="11" t="s">
        <v>363</v>
      </c>
      <c r="C563" s="71">
        <v>77</v>
      </c>
      <c r="D563" s="69">
        <v>441</v>
      </c>
      <c r="E563" s="71">
        <f t="shared" ref="E563:E564" si="54">SUM(C563:D563)</f>
        <v>518</v>
      </c>
      <c r="F563" s="80" t="s">
        <v>362</v>
      </c>
      <c r="M563"/>
      <c r="N563"/>
      <c r="O563"/>
      <c r="P563"/>
      <c r="Q563"/>
      <c r="R563"/>
      <c r="S563"/>
      <c r="T563"/>
      <c r="U563"/>
    </row>
    <row r="564" spans="1:21" ht="18.75">
      <c r="A564" s="322"/>
      <c r="B564" s="11" t="s">
        <v>365</v>
      </c>
      <c r="C564" s="71">
        <v>22</v>
      </c>
      <c r="D564" s="69">
        <v>194</v>
      </c>
      <c r="E564" s="71">
        <f t="shared" si="54"/>
        <v>216</v>
      </c>
      <c r="F564" s="80" t="s">
        <v>364</v>
      </c>
      <c r="M564"/>
      <c r="N564"/>
      <c r="O564"/>
      <c r="P564"/>
      <c r="Q564"/>
      <c r="R564"/>
      <c r="S564"/>
      <c r="T564"/>
      <c r="U564"/>
    </row>
    <row r="565" spans="1:21" ht="18.75">
      <c r="A565" s="323"/>
      <c r="B565" s="11" t="s">
        <v>1</v>
      </c>
      <c r="C565" s="81">
        <f t="shared" ref="C565" si="55">SUM(C563:C564)</f>
        <v>99</v>
      </c>
      <c r="D565" s="81">
        <f t="shared" ref="D565" si="56">SUM(D563:D564)</f>
        <v>635</v>
      </c>
      <c r="E565" s="81">
        <f t="shared" ref="E565" si="57">SUM(E563:E564)</f>
        <v>734</v>
      </c>
      <c r="F565" s="80" t="s">
        <v>52</v>
      </c>
      <c r="M565"/>
      <c r="N565"/>
      <c r="O565"/>
      <c r="P565"/>
      <c r="Q565"/>
      <c r="R565"/>
      <c r="S565"/>
      <c r="T565"/>
      <c r="U565"/>
    </row>
    <row r="566" spans="1:21" ht="18.75">
      <c r="A566" s="324">
        <v>2023</v>
      </c>
      <c r="B566" s="11" t="s">
        <v>363</v>
      </c>
      <c r="C566" s="69">
        <v>86</v>
      </c>
      <c r="D566" s="69">
        <v>671</v>
      </c>
      <c r="E566" s="71">
        <f t="shared" ref="E566:E567" si="58">SUM(C566:D566)</f>
        <v>757</v>
      </c>
      <c r="F566" s="80" t="s">
        <v>362</v>
      </c>
      <c r="M566"/>
      <c r="N566"/>
      <c r="O566"/>
      <c r="P566"/>
      <c r="Q566"/>
      <c r="R566"/>
      <c r="S566"/>
      <c r="T566"/>
      <c r="U566"/>
    </row>
    <row r="567" spans="1:21" ht="18.75">
      <c r="A567" s="322"/>
      <c r="B567" s="11" t="s">
        <v>365</v>
      </c>
      <c r="C567" s="69">
        <v>22</v>
      </c>
      <c r="D567" s="69">
        <v>250</v>
      </c>
      <c r="E567" s="71">
        <f t="shared" si="58"/>
        <v>272</v>
      </c>
      <c r="F567" s="80" t="s">
        <v>364</v>
      </c>
      <c r="M567"/>
      <c r="N567"/>
      <c r="O567"/>
      <c r="P567"/>
      <c r="Q567"/>
      <c r="R567"/>
      <c r="S567"/>
      <c r="T567"/>
      <c r="U567"/>
    </row>
    <row r="568" spans="1:21" ht="18.75">
      <c r="A568" s="323"/>
      <c r="B568" s="11" t="s">
        <v>1</v>
      </c>
      <c r="C568" s="81">
        <f t="shared" ref="C568" si="59">SUM(C566:C567)</f>
        <v>108</v>
      </c>
      <c r="D568" s="81">
        <f t="shared" ref="D568" si="60">SUM(D566:D567)</f>
        <v>921</v>
      </c>
      <c r="E568" s="81">
        <f t="shared" ref="E568" si="61">SUM(E566:E567)</f>
        <v>1029</v>
      </c>
      <c r="F568" s="80" t="s">
        <v>52</v>
      </c>
      <c r="M568"/>
      <c r="N568"/>
      <c r="O568"/>
      <c r="P568"/>
      <c r="Q568"/>
      <c r="R568"/>
      <c r="S568"/>
      <c r="T568"/>
      <c r="U568"/>
    </row>
    <row r="569" spans="1:21">
      <c r="A569" s="7" t="s">
        <v>355</v>
      </c>
      <c r="B569"/>
      <c r="D569"/>
      <c r="E569"/>
      <c r="F569" s="257" t="s">
        <v>503</v>
      </c>
      <c r="G569"/>
      <c r="H569"/>
      <c r="I569"/>
      <c r="J569"/>
      <c r="K569"/>
      <c r="L569"/>
      <c r="M569"/>
      <c r="N569"/>
      <c r="O569"/>
      <c r="P569"/>
      <c r="Q569"/>
      <c r="R569"/>
      <c r="S569"/>
      <c r="T569"/>
      <c r="U569"/>
    </row>
    <row r="570" spans="1:21">
      <c r="A570" s="34"/>
      <c r="B570"/>
      <c r="C570"/>
      <c r="D570"/>
      <c r="E570"/>
      <c r="F570"/>
      <c r="G570"/>
      <c r="H570"/>
      <c r="I570"/>
      <c r="J570"/>
      <c r="K570"/>
      <c r="L570"/>
      <c r="M570"/>
      <c r="N570"/>
      <c r="O570"/>
      <c r="P570"/>
      <c r="Q570"/>
      <c r="R570"/>
      <c r="S570"/>
      <c r="T570"/>
      <c r="U570"/>
    </row>
    <row r="571" spans="1:21">
      <c r="A571" s="36"/>
      <c r="B571"/>
      <c r="C571"/>
      <c r="D571"/>
      <c r="E571"/>
      <c r="F571"/>
      <c r="G571"/>
      <c r="H571"/>
      <c r="I571"/>
      <c r="J571"/>
      <c r="K571"/>
      <c r="L571"/>
      <c r="M571"/>
      <c r="N571"/>
      <c r="O571"/>
      <c r="P571"/>
      <c r="Q571"/>
      <c r="R571"/>
      <c r="S571"/>
      <c r="T571"/>
      <c r="U571"/>
    </row>
    <row r="572" spans="1:21">
      <c r="A572" s="304" t="s">
        <v>2188</v>
      </c>
      <c r="B572" s="304"/>
      <c r="C572" s="304"/>
      <c r="D572" s="304"/>
      <c r="E572" s="304"/>
      <c r="F572" s="304"/>
      <c r="G572" s="304"/>
      <c r="H572"/>
      <c r="I572"/>
      <c r="J572"/>
      <c r="K572"/>
      <c r="L572"/>
      <c r="M572"/>
      <c r="N572"/>
      <c r="O572"/>
      <c r="P572"/>
      <c r="Q572"/>
      <c r="R572"/>
      <c r="S572"/>
      <c r="T572"/>
      <c r="U572"/>
    </row>
    <row r="573" spans="1:21" ht="21.75">
      <c r="A573" s="309" t="s">
        <v>366</v>
      </c>
      <c r="B573" s="309"/>
      <c r="C573" s="309"/>
      <c r="D573" s="309"/>
      <c r="E573" s="309"/>
      <c r="F573" s="309"/>
      <c r="G573" s="309"/>
      <c r="H573"/>
      <c r="I573"/>
      <c r="J573"/>
      <c r="K573"/>
      <c r="L573"/>
      <c r="M573"/>
      <c r="N573"/>
      <c r="O573"/>
      <c r="P573"/>
      <c r="Q573"/>
      <c r="R573"/>
      <c r="S573"/>
      <c r="T573"/>
      <c r="U573"/>
    </row>
    <row r="574" spans="1:21">
      <c r="A574" s="314" t="s">
        <v>367</v>
      </c>
      <c r="B574" s="314"/>
      <c r="C574" s="314"/>
      <c r="D574" s="314"/>
      <c r="E574" s="314"/>
      <c r="F574" s="314"/>
      <c r="G574" s="314"/>
      <c r="H574"/>
      <c r="I574"/>
      <c r="J574"/>
      <c r="K574"/>
      <c r="L574"/>
      <c r="M574"/>
      <c r="N574"/>
      <c r="O574"/>
      <c r="P574"/>
      <c r="Q574"/>
      <c r="R574"/>
      <c r="S574"/>
      <c r="T574"/>
      <c r="U574"/>
    </row>
    <row r="575" spans="1:21" ht="18.75">
      <c r="A575" s="324" t="s">
        <v>1921</v>
      </c>
      <c r="B575" s="320" t="s">
        <v>368</v>
      </c>
      <c r="C575" s="320"/>
      <c r="D575" s="320"/>
      <c r="E575" s="320"/>
      <c r="F575" s="320"/>
      <c r="G575" s="324" t="s">
        <v>1922</v>
      </c>
      <c r="H575"/>
      <c r="I575"/>
      <c r="J575"/>
      <c r="K575"/>
      <c r="L575"/>
      <c r="M575"/>
      <c r="N575"/>
      <c r="O575"/>
      <c r="P575"/>
      <c r="Q575"/>
      <c r="R575"/>
      <c r="S575"/>
      <c r="T575"/>
      <c r="U575"/>
    </row>
    <row r="576" spans="1:21" ht="18.600000000000001" customHeight="1">
      <c r="A576" s="322"/>
      <c r="B576" s="320" t="s">
        <v>369</v>
      </c>
      <c r="C576" s="320"/>
      <c r="D576" s="320"/>
      <c r="E576" s="320"/>
      <c r="F576" s="320"/>
      <c r="G576" s="322"/>
      <c r="N576"/>
      <c r="O576"/>
      <c r="P576"/>
      <c r="Q576"/>
      <c r="R576"/>
      <c r="S576"/>
      <c r="T576"/>
      <c r="U576"/>
    </row>
    <row r="577" spans="1:21" ht="18.75">
      <c r="A577" s="322"/>
      <c r="B577" s="76" t="s">
        <v>376</v>
      </c>
      <c r="C577" s="76" t="s">
        <v>374</v>
      </c>
      <c r="D577" s="76" t="s">
        <v>372</v>
      </c>
      <c r="E577" s="76" t="s">
        <v>370</v>
      </c>
      <c r="F577" s="76" t="s">
        <v>307</v>
      </c>
      <c r="G577" s="322"/>
      <c r="N577"/>
      <c r="O577"/>
      <c r="P577"/>
      <c r="Q577"/>
      <c r="R577"/>
      <c r="S577"/>
      <c r="T577"/>
      <c r="U577"/>
    </row>
    <row r="578" spans="1:21">
      <c r="A578" s="323"/>
      <c r="B578" s="216" t="s">
        <v>377</v>
      </c>
      <c r="C578" s="216" t="s">
        <v>375</v>
      </c>
      <c r="D578" s="216" t="s">
        <v>373</v>
      </c>
      <c r="E578" s="216" t="s">
        <v>371</v>
      </c>
      <c r="F578" s="216" t="s">
        <v>308</v>
      </c>
      <c r="G578" s="323"/>
      <c r="N578"/>
      <c r="O578"/>
      <c r="P578"/>
      <c r="Q578"/>
      <c r="R578"/>
      <c r="S578"/>
      <c r="T578"/>
      <c r="U578"/>
    </row>
    <row r="579" spans="1:21" ht="18.75">
      <c r="A579" s="11">
        <v>2018</v>
      </c>
      <c r="B579" s="88">
        <v>1253</v>
      </c>
      <c r="C579" s="92">
        <v>711</v>
      </c>
      <c r="D579" s="92">
        <v>150</v>
      </c>
      <c r="E579" s="92">
        <v>16</v>
      </c>
      <c r="F579" s="92">
        <v>275</v>
      </c>
      <c r="G579" s="101">
        <f>SUM(B579:F579)</f>
        <v>2405</v>
      </c>
      <c r="N579"/>
      <c r="O579"/>
      <c r="P579"/>
      <c r="Q579"/>
      <c r="R579"/>
      <c r="S579"/>
      <c r="T579"/>
      <c r="U579"/>
    </row>
    <row r="580" spans="1:21" ht="18.75">
      <c r="A580" s="11">
        <v>2019</v>
      </c>
      <c r="B580" s="88">
        <v>1611</v>
      </c>
      <c r="C580" s="92">
        <v>687</v>
      </c>
      <c r="D580" s="92">
        <v>145</v>
      </c>
      <c r="E580" s="92">
        <v>12</v>
      </c>
      <c r="F580" s="92">
        <v>117</v>
      </c>
      <c r="G580" s="101">
        <f t="shared" ref="G580:G583" si="62">SUM(B580:F580)</f>
        <v>2572</v>
      </c>
      <c r="N580"/>
      <c r="O580"/>
      <c r="P580"/>
      <c r="Q580"/>
      <c r="R580"/>
      <c r="S580"/>
      <c r="T580"/>
      <c r="U580"/>
    </row>
    <row r="581" spans="1:21" ht="18.75">
      <c r="A581" s="11">
        <v>2020</v>
      </c>
      <c r="B581" s="88">
        <v>2465</v>
      </c>
      <c r="C581" s="92">
        <v>631</v>
      </c>
      <c r="D581" s="92">
        <v>114</v>
      </c>
      <c r="E581" s="92">
        <v>11</v>
      </c>
      <c r="F581" s="92">
        <v>140</v>
      </c>
      <c r="G581" s="101">
        <f t="shared" si="62"/>
        <v>3361</v>
      </c>
      <c r="N581"/>
      <c r="O581"/>
      <c r="P581"/>
      <c r="Q581"/>
      <c r="R581"/>
      <c r="S581"/>
      <c r="T581"/>
      <c r="U581"/>
    </row>
    <row r="582" spans="1:21" ht="18.75">
      <c r="A582" s="11">
        <v>2021</v>
      </c>
      <c r="B582" s="88">
        <v>3769</v>
      </c>
      <c r="C582" s="92">
        <v>694</v>
      </c>
      <c r="D582" s="92">
        <v>120</v>
      </c>
      <c r="E582" s="92">
        <v>11</v>
      </c>
      <c r="F582" s="92">
        <v>126</v>
      </c>
      <c r="G582" s="101">
        <f>SUM(B582:F582)</f>
        <v>4720</v>
      </c>
      <c r="N582"/>
      <c r="O582"/>
      <c r="P582"/>
      <c r="Q582"/>
      <c r="R582"/>
      <c r="S582"/>
      <c r="T582"/>
      <c r="U582"/>
    </row>
    <row r="583" spans="1:21" ht="18.75">
      <c r="A583" s="11">
        <v>2022</v>
      </c>
      <c r="B583" s="88">
        <v>4032</v>
      </c>
      <c r="C583" s="92">
        <v>996</v>
      </c>
      <c r="D583" s="92">
        <v>154</v>
      </c>
      <c r="E583" s="92">
        <v>11</v>
      </c>
      <c r="F583" s="92">
        <v>130</v>
      </c>
      <c r="G583" s="101">
        <f t="shared" si="62"/>
        <v>5323</v>
      </c>
      <c r="N583"/>
      <c r="O583"/>
      <c r="P583"/>
      <c r="Q583"/>
      <c r="R583"/>
      <c r="S583"/>
      <c r="T583"/>
      <c r="U583"/>
    </row>
    <row r="584" spans="1:21" ht="18.75">
      <c r="A584" s="11">
        <v>2023</v>
      </c>
      <c r="B584" s="88">
        <v>5065</v>
      </c>
      <c r="C584" s="88">
        <v>1134</v>
      </c>
      <c r="D584" s="92">
        <v>172</v>
      </c>
      <c r="E584" s="92">
        <v>11</v>
      </c>
      <c r="F584" s="92">
        <v>158</v>
      </c>
      <c r="G584" s="101">
        <f>SUM(B584:F584)</f>
        <v>6540</v>
      </c>
      <c r="N584"/>
      <c r="O584"/>
      <c r="P584"/>
      <c r="Q584"/>
      <c r="R584"/>
      <c r="S584"/>
      <c r="T584"/>
      <c r="U584"/>
    </row>
    <row r="585" spans="1:21">
      <c r="A585" s="5" t="s">
        <v>355</v>
      </c>
      <c r="B585"/>
      <c r="D585"/>
      <c r="E585"/>
      <c r="F585"/>
      <c r="G585" s="257" t="s">
        <v>2189</v>
      </c>
      <c r="H585"/>
      <c r="I585"/>
      <c r="J585"/>
      <c r="K585"/>
      <c r="L585"/>
      <c r="M585"/>
      <c r="N585"/>
      <c r="O585"/>
      <c r="P585"/>
      <c r="Q585"/>
      <c r="R585"/>
      <c r="S585"/>
      <c r="T585"/>
      <c r="U585"/>
    </row>
    <row r="586" spans="1:21">
      <c r="A586" s="47" t="s">
        <v>378</v>
      </c>
      <c r="B586"/>
      <c r="C586"/>
      <c r="D586"/>
      <c r="E586"/>
      <c r="F586"/>
      <c r="G586" s="301" t="s">
        <v>379</v>
      </c>
      <c r="H586"/>
      <c r="I586"/>
      <c r="J586"/>
      <c r="K586"/>
      <c r="L586"/>
      <c r="M586"/>
      <c r="N586"/>
      <c r="O586"/>
      <c r="P586"/>
      <c r="Q586"/>
      <c r="R586"/>
      <c r="S586"/>
      <c r="T586"/>
      <c r="U586"/>
    </row>
    <row r="587" spans="1:21" s="74" customFormat="1">
      <c r="B587" s="73"/>
      <c r="C587" s="73"/>
      <c r="D587" s="73"/>
      <c r="E587" s="73"/>
      <c r="F587" s="73"/>
      <c r="G587" s="73"/>
      <c r="H587" s="73"/>
      <c r="I587" s="73"/>
      <c r="J587" s="73"/>
      <c r="K587" s="73"/>
      <c r="L587" s="73"/>
      <c r="M587" s="73"/>
      <c r="N587" s="73"/>
      <c r="O587" s="73"/>
      <c r="P587" s="73"/>
      <c r="Q587" s="73"/>
      <c r="R587" s="73"/>
      <c r="S587" s="73"/>
      <c r="T587" s="73"/>
      <c r="U587" s="73"/>
    </row>
    <row r="588" spans="1:21">
      <c r="A588"/>
      <c r="B588"/>
      <c r="C588"/>
      <c r="D588"/>
      <c r="E588"/>
      <c r="F588"/>
      <c r="G588"/>
      <c r="H588"/>
      <c r="I588"/>
      <c r="J588"/>
      <c r="K588"/>
      <c r="L588"/>
      <c r="M588"/>
      <c r="N588"/>
      <c r="O588"/>
      <c r="P588"/>
      <c r="Q588"/>
      <c r="R588"/>
      <c r="S588"/>
      <c r="T588"/>
      <c r="U588"/>
    </row>
    <row r="589" spans="1:21">
      <c r="A589" s="34"/>
      <c r="B589"/>
      <c r="C589"/>
      <c r="D589"/>
      <c r="E589"/>
      <c r="F589"/>
      <c r="G589"/>
      <c r="H589"/>
      <c r="I589"/>
      <c r="J589"/>
      <c r="K589"/>
      <c r="L589"/>
      <c r="M589"/>
      <c r="N589"/>
      <c r="O589"/>
      <c r="P589"/>
      <c r="Q589"/>
      <c r="R589"/>
      <c r="S589"/>
      <c r="T589"/>
      <c r="U589"/>
    </row>
    <row r="590" spans="1:21">
      <c r="A590" s="316" t="s">
        <v>380</v>
      </c>
      <c r="B590" s="316"/>
      <c r="C590" s="316"/>
      <c r="D590" s="316"/>
      <c r="E590"/>
      <c r="F590"/>
      <c r="G590"/>
      <c r="H590"/>
      <c r="I590"/>
      <c r="J590"/>
      <c r="K590"/>
      <c r="L590"/>
      <c r="M590"/>
      <c r="N590"/>
      <c r="O590"/>
      <c r="P590"/>
      <c r="Q590"/>
      <c r="R590"/>
      <c r="S590"/>
      <c r="T590"/>
      <c r="U590"/>
    </row>
    <row r="591" spans="1:21" ht="21.75">
      <c r="A591" s="309" t="s">
        <v>381</v>
      </c>
      <c r="B591" s="309"/>
      <c r="C591" s="309"/>
      <c r="D591" s="309"/>
      <c r="E591"/>
      <c r="F591"/>
      <c r="G591"/>
      <c r="H591"/>
      <c r="I591"/>
      <c r="J591"/>
      <c r="K591"/>
      <c r="L591"/>
      <c r="M591"/>
      <c r="N591"/>
      <c r="O591"/>
      <c r="P591"/>
      <c r="Q591"/>
      <c r="R591"/>
      <c r="S591"/>
      <c r="T591"/>
      <c r="U591"/>
    </row>
    <row r="592" spans="1:21">
      <c r="A592" s="310" t="s">
        <v>382</v>
      </c>
      <c r="B592" s="310"/>
      <c r="C592" s="310"/>
      <c r="D592" s="310"/>
      <c r="E592"/>
      <c r="F592"/>
      <c r="G592"/>
      <c r="H592"/>
      <c r="I592"/>
      <c r="J592"/>
      <c r="K592"/>
      <c r="L592"/>
      <c r="M592"/>
      <c r="N592"/>
      <c r="O592"/>
      <c r="P592"/>
      <c r="Q592"/>
      <c r="R592"/>
      <c r="S592"/>
      <c r="T592"/>
      <c r="U592"/>
    </row>
    <row r="593" spans="1:21" ht="18.75">
      <c r="A593" s="76" t="s">
        <v>50</v>
      </c>
      <c r="B593" s="76" t="s">
        <v>383</v>
      </c>
      <c r="C593" s="76" t="s">
        <v>385</v>
      </c>
      <c r="D593" s="76" t="s">
        <v>1</v>
      </c>
      <c r="E593"/>
      <c r="F593"/>
      <c r="G593"/>
      <c r="H593"/>
      <c r="I593"/>
      <c r="J593"/>
      <c r="K593"/>
      <c r="L593"/>
      <c r="M593"/>
      <c r="N593"/>
      <c r="O593"/>
      <c r="P593"/>
      <c r="Q593"/>
      <c r="R593"/>
      <c r="S593"/>
      <c r="T593"/>
      <c r="U593"/>
    </row>
    <row r="594" spans="1:21">
      <c r="A594" s="216" t="s">
        <v>51</v>
      </c>
      <c r="B594" s="216" t="s">
        <v>384</v>
      </c>
      <c r="C594" s="216" t="s">
        <v>386</v>
      </c>
      <c r="D594" s="216" t="s">
        <v>52</v>
      </c>
      <c r="E594"/>
      <c r="F594"/>
      <c r="G594"/>
      <c r="H594"/>
      <c r="I594"/>
      <c r="J594"/>
      <c r="K594"/>
      <c r="L594"/>
      <c r="M594"/>
      <c r="N594"/>
      <c r="O594"/>
      <c r="P594"/>
      <c r="Q594"/>
      <c r="R594"/>
      <c r="S594"/>
      <c r="T594"/>
      <c r="U594"/>
    </row>
    <row r="595" spans="1:21" ht="18.75">
      <c r="A595" s="78">
        <v>2018</v>
      </c>
      <c r="B595" s="92">
        <v>41</v>
      </c>
      <c r="C595" s="88">
        <v>1194</v>
      </c>
      <c r="D595" s="108">
        <f>SUM(B595:C595)</f>
        <v>1235</v>
      </c>
      <c r="E595"/>
      <c r="F595"/>
      <c r="G595"/>
      <c r="H595"/>
      <c r="I595"/>
      <c r="J595"/>
      <c r="K595"/>
      <c r="L595"/>
      <c r="M595"/>
      <c r="N595"/>
      <c r="O595"/>
      <c r="P595"/>
      <c r="Q595"/>
      <c r="R595"/>
      <c r="S595"/>
      <c r="T595"/>
      <c r="U595"/>
    </row>
    <row r="596" spans="1:21" ht="18.75">
      <c r="A596" s="78">
        <v>2019</v>
      </c>
      <c r="B596" s="92">
        <v>17</v>
      </c>
      <c r="C596" s="88">
        <v>1261</v>
      </c>
      <c r="D596" s="108">
        <f t="shared" ref="D596:D600" si="63">SUM(B596:C596)</f>
        <v>1278</v>
      </c>
      <c r="E596"/>
      <c r="F596"/>
      <c r="G596"/>
      <c r="H596"/>
      <c r="I596"/>
      <c r="J596"/>
      <c r="K596"/>
      <c r="L596"/>
      <c r="M596"/>
      <c r="N596"/>
      <c r="O596"/>
      <c r="P596"/>
      <c r="Q596"/>
      <c r="R596"/>
      <c r="S596"/>
      <c r="T596"/>
      <c r="U596"/>
    </row>
    <row r="597" spans="1:21" ht="18.75">
      <c r="A597" s="78">
        <v>2020</v>
      </c>
      <c r="B597" s="92">
        <v>4</v>
      </c>
      <c r="C597" s="88">
        <v>1125</v>
      </c>
      <c r="D597" s="108">
        <f t="shared" si="63"/>
        <v>1129</v>
      </c>
      <c r="E597"/>
      <c r="F597"/>
      <c r="G597"/>
      <c r="H597"/>
      <c r="I597"/>
      <c r="J597"/>
      <c r="K597"/>
      <c r="L597"/>
      <c r="M597"/>
      <c r="N597"/>
      <c r="O597"/>
      <c r="P597"/>
      <c r="Q597"/>
      <c r="R597"/>
      <c r="S597"/>
      <c r="T597"/>
      <c r="U597"/>
    </row>
    <row r="598" spans="1:21" ht="18.75">
      <c r="A598" s="78">
        <v>2021</v>
      </c>
      <c r="B598" s="92">
        <v>0</v>
      </c>
      <c r="C598" s="88">
        <v>1382</v>
      </c>
      <c r="D598" s="108">
        <f t="shared" si="63"/>
        <v>1382</v>
      </c>
      <c r="E598"/>
      <c r="F598"/>
      <c r="G598"/>
      <c r="H598"/>
      <c r="I598"/>
      <c r="J598"/>
      <c r="K598"/>
      <c r="L598"/>
      <c r="M598"/>
      <c r="N598"/>
      <c r="O598"/>
      <c r="P598"/>
      <c r="Q598"/>
      <c r="R598"/>
      <c r="S598"/>
      <c r="T598"/>
      <c r="U598"/>
    </row>
    <row r="599" spans="1:21" ht="18.75">
      <c r="A599" s="78">
        <v>2022</v>
      </c>
      <c r="B599" s="92">
        <v>0</v>
      </c>
      <c r="C599" s="88">
        <v>1945</v>
      </c>
      <c r="D599" s="108">
        <f t="shared" si="63"/>
        <v>1945</v>
      </c>
      <c r="E599"/>
      <c r="F599"/>
      <c r="G599"/>
      <c r="H599"/>
      <c r="I599"/>
      <c r="J599"/>
      <c r="K599"/>
      <c r="L599"/>
      <c r="M599"/>
      <c r="N599"/>
      <c r="O599"/>
      <c r="P599"/>
      <c r="Q599"/>
      <c r="R599"/>
      <c r="S599"/>
      <c r="T599"/>
      <c r="U599"/>
    </row>
    <row r="600" spans="1:21" ht="18.75">
      <c r="A600" s="78">
        <v>2023</v>
      </c>
      <c r="B600" s="92">
        <v>0</v>
      </c>
      <c r="C600" s="88">
        <v>2721</v>
      </c>
      <c r="D600" s="108">
        <f t="shared" si="63"/>
        <v>2721</v>
      </c>
      <c r="E600"/>
      <c r="F600"/>
      <c r="G600"/>
      <c r="H600"/>
      <c r="I600"/>
      <c r="J600"/>
      <c r="K600"/>
      <c r="L600"/>
      <c r="M600"/>
      <c r="N600"/>
      <c r="O600"/>
      <c r="P600"/>
      <c r="Q600"/>
      <c r="R600"/>
      <c r="S600"/>
      <c r="T600"/>
      <c r="U600"/>
    </row>
    <row r="601" spans="1:21">
      <c r="A601" s="5" t="s">
        <v>355</v>
      </c>
      <c r="B601"/>
      <c r="C601" s="460" t="s">
        <v>2024</v>
      </c>
      <c r="D601" s="461"/>
      <c r="E601"/>
      <c r="F601"/>
      <c r="G601"/>
      <c r="H601"/>
      <c r="I601"/>
      <c r="J601"/>
      <c r="K601"/>
      <c r="L601"/>
      <c r="M601"/>
      <c r="N601"/>
      <c r="O601"/>
      <c r="P601"/>
      <c r="Q601"/>
      <c r="R601"/>
      <c r="S601"/>
      <c r="T601"/>
      <c r="U601"/>
    </row>
    <row r="602" spans="1:21" s="74" customFormat="1">
      <c r="A602" s="5" t="s">
        <v>387</v>
      </c>
      <c r="B602" s="459" t="s">
        <v>388</v>
      </c>
      <c r="C602" s="459"/>
      <c r="D602" s="459"/>
      <c r="E602" s="73"/>
      <c r="F602" s="73"/>
      <c r="G602" s="73"/>
      <c r="H602" s="73"/>
      <c r="I602" s="73"/>
      <c r="J602" s="73"/>
      <c r="K602" s="73"/>
      <c r="L602" s="73"/>
      <c r="M602" s="73"/>
      <c r="N602" s="73"/>
      <c r="O602" s="73"/>
      <c r="P602" s="73"/>
      <c r="Q602" s="73"/>
      <c r="R602" s="73"/>
      <c r="S602" s="73"/>
      <c r="T602" s="73"/>
      <c r="U602" s="73"/>
    </row>
    <row r="603" spans="1:21" s="74" customFormat="1">
      <c r="A603" s="5" t="s">
        <v>389</v>
      </c>
      <c r="B603" s="459" t="s">
        <v>390</v>
      </c>
      <c r="C603" s="459"/>
      <c r="D603" s="459"/>
      <c r="E603" s="73"/>
      <c r="F603" s="73"/>
      <c r="G603" s="73"/>
      <c r="H603" s="73"/>
      <c r="I603" s="73"/>
      <c r="J603" s="73"/>
      <c r="K603" s="73"/>
      <c r="L603" s="73"/>
      <c r="M603" s="73"/>
      <c r="N603" s="73"/>
      <c r="O603" s="73"/>
      <c r="P603" s="73"/>
      <c r="Q603" s="73"/>
      <c r="R603" s="73"/>
      <c r="S603" s="73"/>
      <c r="T603" s="73"/>
      <c r="U603" s="73"/>
    </row>
    <row r="604" spans="1:21" s="74" customFormat="1">
      <c r="B604" s="73"/>
      <c r="C604" s="73"/>
      <c r="D604" s="73"/>
      <c r="E604" s="73"/>
      <c r="F604" s="73"/>
      <c r="G604" s="73"/>
      <c r="H604" s="73"/>
      <c r="I604" s="73"/>
      <c r="J604" s="73"/>
      <c r="K604" s="73"/>
      <c r="L604" s="73"/>
      <c r="M604" s="73"/>
      <c r="N604" s="73"/>
      <c r="O604" s="73"/>
      <c r="P604" s="73"/>
      <c r="Q604" s="73"/>
      <c r="R604" s="73"/>
      <c r="S604" s="73"/>
      <c r="T604" s="73"/>
      <c r="U604" s="73"/>
    </row>
    <row r="605" spans="1:21">
      <c r="A605" s="18"/>
      <c r="B605"/>
      <c r="C605"/>
      <c r="D605"/>
      <c r="E605"/>
      <c r="F605"/>
      <c r="G605"/>
      <c r="H605"/>
      <c r="I605"/>
      <c r="J605"/>
      <c r="K605"/>
      <c r="L605"/>
      <c r="M605"/>
      <c r="N605"/>
      <c r="O605"/>
      <c r="P605"/>
      <c r="Q605"/>
      <c r="R605"/>
      <c r="S605"/>
      <c r="T605"/>
      <c r="U605"/>
    </row>
    <row r="606" spans="1:21">
      <c r="A606" s="316" t="s">
        <v>391</v>
      </c>
      <c r="B606" s="316"/>
      <c r="C606"/>
      <c r="D606"/>
      <c r="E606"/>
      <c r="F606"/>
      <c r="G606"/>
      <c r="H606"/>
      <c r="I606"/>
      <c r="J606"/>
      <c r="K606"/>
      <c r="L606"/>
      <c r="M606"/>
      <c r="N606"/>
      <c r="O606"/>
      <c r="P606"/>
      <c r="Q606"/>
      <c r="R606"/>
      <c r="S606"/>
      <c r="T606"/>
      <c r="U606"/>
    </row>
    <row r="607" spans="1:21" ht="36.6" customHeight="1">
      <c r="A607" s="388" t="s">
        <v>348</v>
      </c>
      <c r="B607" s="388"/>
      <c r="C607"/>
      <c r="D607"/>
      <c r="E607"/>
      <c r="F607"/>
      <c r="G607"/>
      <c r="H607"/>
      <c r="I607"/>
      <c r="J607"/>
      <c r="K607"/>
      <c r="L607"/>
      <c r="M607"/>
      <c r="N607"/>
      <c r="O607"/>
      <c r="P607"/>
      <c r="Q607"/>
      <c r="R607"/>
      <c r="S607"/>
      <c r="T607"/>
      <c r="U607"/>
    </row>
    <row r="608" spans="1:21" ht="48.6" customHeight="1">
      <c r="A608" s="348" t="s">
        <v>392</v>
      </c>
      <c r="B608" s="348"/>
      <c r="C608"/>
      <c r="D608"/>
      <c r="E608"/>
      <c r="F608"/>
      <c r="G608"/>
      <c r="H608"/>
      <c r="I608"/>
      <c r="J608"/>
      <c r="K608"/>
      <c r="L608"/>
      <c r="M608"/>
      <c r="N608"/>
      <c r="O608"/>
      <c r="P608"/>
      <c r="Q608"/>
      <c r="R608"/>
      <c r="S608"/>
      <c r="T608"/>
      <c r="U608"/>
    </row>
    <row r="609" spans="1:21" s="74" customFormat="1">
      <c r="A609" s="570" t="s">
        <v>393</v>
      </c>
      <c r="B609" s="570"/>
      <c r="C609" s="73"/>
      <c r="D609" s="73"/>
      <c r="E609" s="73"/>
      <c r="F609" s="73"/>
      <c r="G609" s="73"/>
      <c r="H609" s="73"/>
      <c r="I609" s="73"/>
      <c r="J609" s="73"/>
      <c r="K609" s="73"/>
      <c r="L609" s="73"/>
      <c r="M609" s="73"/>
      <c r="N609" s="73"/>
      <c r="O609" s="73"/>
      <c r="P609" s="73"/>
      <c r="Q609" s="73"/>
      <c r="R609" s="73"/>
      <c r="S609" s="73"/>
      <c r="T609" s="73"/>
      <c r="U609" s="73"/>
    </row>
    <row r="610" spans="1:21" ht="18.75">
      <c r="A610" s="76" t="s">
        <v>50</v>
      </c>
      <c r="B610" s="76" t="s">
        <v>394</v>
      </c>
      <c r="C610"/>
      <c r="D610"/>
      <c r="E610"/>
      <c r="F610"/>
      <c r="G610"/>
      <c r="H610"/>
      <c r="I610"/>
      <c r="J610"/>
      <c r="K610"/>
      <c r="L610"/>
      <c r="M610"/>
      <c r="N610"/>
      <c r="O610"/>
      <c r="P610"/>
      <c r="Q610"/>
      <c r="R610"/>
      <c r="S610"/>
      <c r="T610"/>
      <c r="U610"/>
    </row>
    <row r="611" spans="1:21">
      <c r="A611" s="216" t="s">
        <v>51</v>
      </c>
      <c r="B611" s="216" t="s">
        <v>395</v>
      </c>
      <c r="C611"/>
      <c r="D611"/>
      <c r="E611"/>
      <c r="F611"/>
      <c r="G611"/>
      <c r="H611"/>
      <c r="I611"/>
      <c r="J611"/>
      <c r="K611"/>
      <c r="L611"/>
      <c r="M611"/>
      <c r="N611"/>
      <c r="O611"/>
      <c r="P611"/>
      <c r="Q611"/>
      <c r="R611"/>
      <c r="S611"/>
      <c r="T611"/>
      <c r="U611"/>
    </row>
    <row r="612" spans="1:21" ht="18.75">
      <c r="A612" s="78">
        <v>2018</v>
      </c>
      <c r="B612" s="88">
        <v>3490085751</v>
      </c>
      <c r="C612"/>
      <c r="D612"/>
      <c r="E612"/>
      <c r="F612"/>
      <c r="G612"/>
      <c r="H612"/>
      <c r="I612"/>
      <c r="J612"/>
      <c r="K612"/>
      <c r="L612"/>
      <c r="M612"/>
      <c r="N612"/>
      <c r="O612"/>
      <c r="P612"/>
      <c r="Q612"/>
      <c r="R612"/>
      <c r="S612"/>
      <c r="T612"/>
      <c r="U612"/>
    </row>
    <row r="613" spans="1:21" ht="18.75">
      <c r="A613" s="78">
        <v>2019</v>
      </c>
      <c r="B613" s="88">
        <v>4826398312</v>
      </c>
      <c r="C613"/>
      <c r="D613"/>
      <c r="E613"/>
      <c r="F613"/>
      <c r="G613"/>
      <c r="H613"/>
      <c r="I613"/>
      <c r="J613"/>
      <c r="K613"/>
      <c r="L613"/>
      <c r="M613"/>
      <c r="N613"/>
      <c r="O613"/>
      <c r="P613"/>
      <c r="Q613"/>
      <c r="R613"/>
      <c r="S613"/>
      <c r="T613"/>
      <c r="U613"/>
    </row>
    <row r="614" spans="1:21" ht="18.75">
      <c r="A614" s="78">
        <v>2020</v>
      </c>
      <c r="B614" s="88">
        <v>4581835616</v>
      </c>
      <c r="C614"/>
      <c r="D614"/>
      <c r="E614"/>
      <c r="F614"/>
      <c r="G614"/>
      <c r="H614"/>
      <c r="I614"/>
      <c r="J614"/>
      <c r="K614"/>
      <c r="L614"/>
      <c r="M614"/>
      <c r="N614"/>
      <c r="O614"/>
      <c r="P614"/>
      <c r="Q614"/>
      <c r="R614"/>
      <c r="S614"/>
      <c r="T614"/>
      <c r="U614"/>
    </row>
    <row r="615" spans="1:21" ht="18.75">
      <c r="A615" s="78">
        <v>2021</v>
      </c>
      <c r="B615" s="88">
        <v>7754236947</v>
      </c>
      <c r="C615"/>
      <c r="D615"/>
      <c r="E615"/>
      <c r="F615"/>
      <c r="G615"/>
      <c r="H615"/>
      <c r="I615"/>
      <c r="J615"/>
      <c r="K615"/>
      <c r="L615"/>
      <c r="M615"/>
      <c r="N615"/>
      <c r="O615"/>
      <c r="P615"/>
      <c r="Q615"/>
      <c r="R615"/>
      <c r="S615"/>
      <c r="T615"/>
      <c r="U615"/>
    </row>
    <row r="616" spans="1:21" ht="18.75">
      <c r="A616" s="78">
        <v>2022</v>
      </c>
      <c r="B616" s="88">
        <v>7622178591</v>
      </c>
      <c r="C616"/>
      <c r="D616"/>
      <c r="E616"/>
      <c r="F616"/>
      <c r="G616"/>
      <c r="H616"/>
      <c r="I616"/>
      <c r="J616"/>
      <c r="K616"/>
      <c r="L616"/>
      <c r="M616"/>
      <c r="N616"/>
      <c r="O616"/>
      <c r="P616"/>
      <c r="Q616"/>
      <c r="R616"/>
      <c r="S616"/>
      <c r="T616"/>
      <c r="U616"/>
    </row>
    <row r="617" spans="1:21" ht="18.75">
      <c r="A617" s="78">
        <v>2023</v>
      </c>
      <c r="B617" s="88">
        <v>10246419907</v>
      </c>
      <c r="C617"/>
      <c r="D617"/>
      <c r="E617"/>
      <c r="F617"/>
      <c r="G617"/>
      <c r="H617"/>
      <c r="I617"/>
      <c r="J617"/>
      <c r="K617"/>
      <c r="L617"/>
      <c r="M617"/>
      <c r="N617"/>
      <c r="O617"/>
      <c r="P617"/>
      <c r="Q617"/>
      <c r="R617"/>
      <c r="S617"/>
      <c r="T617"/>
      <c r="U617"/>
    </row>
    <row r="618" spans="1:21" s="100" customFormat="1">
      <c r="A618" s="109" t="s">
        <v>2027</v>
      </c>
      <c r="C618"/>
      <c r="D618"/>
      <c r="E618"/>
      <c r="F618"/>
      <c r="G618"/>
      <c r="H618"/>
      <c r="I618"/>
      <c r="J618"/>
      <c r="K618"/>
      <c r="L618"/>
      <c r="M618"/>
      <c r="N618"/>
      <c r="O618"/>
      <c r="P618"/>
      <c r="Q618"/>
      <c r="R618"/>
      <c r="S618"/>
      <c r="T618"/>
      <c r="U618"/>
    </row>
    <row r="619" spans="1:21">
      <c r="A619" s="34"/>
      <c r="B619" s="259" t="s">
        <v>2026</v>
      </c>
      <c r="C619"/>
      <c r="D619"/>
      <c r="E619"/>
      <c r="F619"/>
      <c r="G619"/>
      <c r="H619"/>
      <c r="I619"/>
      <c r="J619"/>
      <c r="K619"/>
      <c r="L619"/>
      <c r="M619"/>
      <c r="N619"/>
      <c r="O619"/>
      <c r="P619"/>
      <c r="Q619"/>
      <c r="R619"/>
      <c r="S619"/>
      <c r="T619"/>
      <c r="U619"/>
    </row>
    <row r="620" spans="1:21">
      <c r="A620" s="316" t="s">
        <v>396</v>
      </c>
      <c r="B620" s="316"/>
      <c r="C620" s="316"/>
      <c r="D620" s="316"/>
      <c r="E620" s="316"/>
      <c r="F620" s="316"/>
      <c r="G620"/>
      <c r="H620"/>
      <c r="I620"/>
      <c r="J620"/>
      <c r="K620"/>
      <c r="L620"/>
      <c r="M620"/>
      <c r="N620"/>
      <c r="O620"/>
      <c r="P620"/>
      <c r="Q620"/>
      <c r="R620"/>
      <c r="S620"/>
      <c r="T620"/>
      <c r="U620"/>
    </row>
    <row r="621" spans="1:21" ht="21.75">
      <c r="A621" s="343" t="s">
        <v>397</v>
      </c>
      <c r="B621" s="343"/>
      <c r="C621" s="343"/>
      <c r="D621" s="343"/>
      <c r="E621" s="343"/>
      <c r="F621" s="343"/>
      <c r="G621"/>
      <c r="H621"/>
      <c r="I621"/>
      <c r="J621"/>
      <c r="K621"/>
      <c r="L621"/>
      <c r="M621"/>
      <c r="N621"/>
      <c r="O621"/>
      <c r="P621"/>
      <c r="Q621"/>
      <c r="R621"/>
      <c r="S621"/>
      <c r="T621"/>
      <c r="U621"/>
    </row>
    <row r="622" spans="1:21">
      <c r="A622" s="314" t="s">
        <v>398</v>
      </c>
      <c r="B622" s="310"/>
      <c r="C622" s="310"/>
      <c r="D622" s="310"/>
      <c r="E622" s="310"/>
      <c r="F622" s="310"/>
      <c r="G622"/>
      <c r="H622"/>
      <c r="I622"/>
      <c r="J622"/>
      <c r="K622"/>
      <c r="L622"/>
      <c r="M622"/>
      <c r="N622"/>
      <c r="O622"/>
      <c r="P622"/>
      <c r="Q622"/>
      <c r="R622"/>
      <c r="S622"/>
      <c r="T622"/>
      <c r="U622"/>
    </row>
    <row r="623" spans="1:21" ht="18.600000000000001" customHeight="1">
      <c r="A623" s="471" t="s">
        <v>1935</v>
      </c>
      <c r="B623" s="355" t="s">
        <v>399</v>
      </c>
      <c r="C623" s="361"/>
      <c r="D623" s="361"/>
      <c r="E623" s="361"/>
      <c r="F623" s="352"/>
      <c r="G623"/>
      <c r="H623"/>
      <c r="I623"/>
      <c r="J623"/>
      <c r="K623"/>
      <c r="L623"/>
      <c r="M623"/>
      <c r="N623"/>
      <c r="O623"/>
      <c r="P623"/>
      <c r="Q623"/>
      <c r="R623"/>
      <c r="S623"/>
      <c r="T623"/>
      <c r="U623"/>
    </row>
    <row r="624" spans="1:21" ht="18.75">
      <c r="A624" s="537"/>
      <c r="B624" s="357" t="s">
        <v>400</v>
      </c>
      <c r="C624" s="407"/>
      <c r="D624" s="407"/>
      <c r="E624" s="407"/>
      <c r="F624" s="354"/>
      <c r="G624"/>
      <c r="H624"/>
      <c r="I624"/>
      <c r="J624"/>
      <c r="K624"/>
      <c r="L624"/>
      <c r="M624"/>
      <c r="N624"/>
      <c r="O624"/>
      <c r="P624"/>
      <c r="Q624"/>
      <c r="R624"/>
      <c r="S624"/>
      <c r="T624"/>
      <c r="U624"/>
    </row>
    <row r="625" spans="1:21" ht="30" customHeight="1">
      <c r="A625" s="538"/>
      <c r="B625" s="202" t="s">
        <v>401</v>
      </c>
      <c r="C625" s="202" t="s">
        <v>403</v>
      </c>
      <c r="D625" s="202" t="s">
        <v>405</v>
      </c>
      <c r="E625" s="202" t="s">
        <v>407</v>
      </c>
      <c r="F625" s="202" t="s">
        <v>409</v>
      </c>
      <c r="G625"/>
      <c r="H625"/>
      <c r="I625"/>
      <c r="J625"/>
      <c r="K625"/>
      <c r="L625"/>
      <c r="M625"/>
      <c r="N625"/>
      <c r="O625"/>
      <c r="P625"/>
      <c r="Q625"/>
      <c r="R625"/>
      <c r="S625"/>
      <c r="T625"/>
      <c r="U625"/>
    </row>
    <row r="626" spans="1:21" ht="30" customHeight="1">
      <c r="A626" s="539"/>
      <c r="B626" s="216" t="s">
        <v>402</v>
      </c>
      <c r="C626" s="216" t="s">
        <v>404</v>
      </c>
      <c r="D626" s="216" t="s">
        <v>406</v>
      </c>
      <c r="E626" s="216" t="s">
        <v>408</v>
      </c>
      <c r="F626" s="216" t="s">
        <v>410</v>
      </c>
      <c r="G626"/>
      <c r="H626"/>
      <c r="I626"/>
      <c r="J626"/>
      <c r="K626"/>
      <c r="L626"/>
      <c r="M626"/>
      <c r="N626"/>
      <c r="O626"/>
      <c r="P626"/>
      <c r="Q626"/>
      <c r="R626"/>
      <c r="S626"/>
      <c r="T626"/>
      <c r="U626"/>
    </row>
    <row r="627" spans="1:21" ht="18.75">
      <c r="A627" s="78">
        <v>2018</v>
      </c>
      <c r="B627" s="85">
        <v>322</v>
      </c>
      <c r="C627" s="85">
        <v>360</v>
      </c>
      <c r="D627" s="85">
        <v>105</v>
      </c>
      <c r="E627" s="85">
        <v>123</v>
      </c>
      <c r="F627" s="85">
        <v>95</v>
      </c>
      <c r="G627"/>
      <c r="H627"/>
      <c r="I627"/>
      <c r="J627"/>
      <c r="K627"/>
      <c r="L627"/>
      <c r="M627"/>
      <c r="N627"/>
      <c r="O627"/>
      <c r="P627"/>
      <c r="Q627"/>
      <c r="R627"/>
      <c r="S627"/>
      <c r="T627"/>
      <c r="U627"/>
    </row>
    <row r="628" spans="1:21" ht="18.75">
      <c r="A628" s="78">
        <v>2019</v>
      </c>
      <c r="B628" s="85">
        <v>372</v>
      </c>
      <c r="C628" s="85">
        <v>451</v>
      </c>
      <c r="D628" s="85">
        <v>101</v>
      </c>
      <c r="E628" s="85">
        <v>158</v>
      </c>
      <c r="F628" s="85">
        <v>97</v>
      </c>
      <c r="G628"/>
      <c r="H628"/>
      <c r="I628"/>
      <c r="J628"/>
      <c r="K628"/>
      <c r="L628"/>
      <c r="M628"/>
      <c r="N628"/>
      <c r="O628"/>
      <c r="P628"/>
      <c r="Q628"/>
      <c r="R628"/>
      <c r="S628"/>
      <c r="T628"/>
      <c r="U628"/>
    </row>
    <row r="629" spans="1:21" ht="18.75">
      <c r="A629" s="78">
        <v>2020</v>
      </c>
      <c r="B629" s="85">
        <v>296</v>
      </c>
      <c r="C629" s="85">
        <v>281</v>
      </c>
      <c r="D629" s="85">
        <v>199</v>
      </c>
      <c r="E629" s="85">
        <v>118</v>
      </c>
      <c r="F629" s="85">
        <v>290</v>
      </c>
      <c r="G629"/>
      <c r="H629"/>
      <c r="I629"/>
      <c r="J629"/>
      <c r="K629"/>
      <c r="L629"/>
      <c r="M629"/>
      <c r="N629"/>
      <c r="O629"/>
      <c r="P629"/>
      <c r="Q629"/>
      <c r="R629"/>
      <c r="S629"/>
      <c r="T629"/>
      <c r="U629"/>
    </row>
    <row r="630" spans="1:21" ht="18.75">
      <c r="A630" s="78">
        <v>2021</v>
      </c>
      <c r="B630" s="85">
        <v>629</v>
      </c>
      <c r="C630" s="85">
        <v>588</v>
      </c>
      <c r="D630" s="85">
        <v>170</v>
      </c>
      <c r="E630" s="85">
        <v>200</v>
      </c>
      <c r="F630" s="85">
        <v>130</v>
      </c>
      <c r="G630"/>
      <c r="H630"/>
      <c r="I630"/>
      <c r="J630"/>
      <c r="K630"/>
      <c r="L630"/>
      <c r="M630"/>
      <c r="N630"/>
      <c r="O630"/>
      <c r="P630"/>
      <c r="Q630"/>
      <c r="R630"/>
      <c r="S630"/>
      <c r="T630"/>
      <c r="U630"/>
    </row>
    <row r="631" spans="1:21" ht="18.75">
      <c r="A631" s="78">
        <v>2022</v>
      </c>
      <c r="B631" s="92">
        <v>364</v>
      </c>
      <c r="C631" s="92">
        <v>362</v>
      </c>
      <c r="D631" s="92">
        <v>311</v>
      </c>
      <c r="E631" s="92">
        <v>250</v>
      </c>
      <c r="F631" s="92">
        <v>220</v>
      </c>
      <c r="G631"/>
      <c r="H631"/>
      <c r="I631"/>
      <c r="J631"/>
      <c r="K631"/>
      <c r="L631"/>
      <c r="M631"/>
      <c r="N631"/>
      <c r="O631"/>
      <c r="P631"/>
      <c r="Q631"/>
      <c r="R631"/>
      <c r="S631"/>
      <c r="T631"/>
      <c r="U631"/>
    </row>
    <row r="632" spans="1:21" ht="18.95" customHeight="1">
      <c r="A632" s="78">
        <v>2023</v>
      </c>
      <c r="B632" s="92">
        <v>143</v>
      </c>
      <c r="C632" s="92">
        <v>554</v>
      </c>
      <c r="D632" s="92">
        <v>261</v>
      </c>
      <c r="E632" s="92">
        <v>141</v>
      </c>
      <c r="F632" s="92">
        <v>640</v>
      </c>
      <c r="G632"/>
      <c r="H632"/>
      <c r="I632"/>
      <c r="J632"/>
      <c r="K632"/>
      <c r="L632"/>
      <c r="M632"/>
      <c r="N632"/>
      <c r="O632"/>
      <c r="P632"/>
      <c r="Q632"/>
      <c r="R632"/>
      <c r="S632"/>
      <c r="T632"/>
      <c r="U632"/>
    </row>
    <row r="633" spans="1:21" s="74" customFormat="1">
      <c r="A633" s="5" t="s">
        <v>2025</v>
      </c>
      <c r="B633" s="73"/>
      <c r="C633" s="73"/>
      <c r="D633" s="73"/>
      <c r="E633" s="462" t="s">
        <v>2026</v>
      </c>
      <c r="F633" s="462"/>
      <c r="G633" s="73"/>
      <c r="H633" s="73"/>
      <c r="I633" s="73"/>
      <c r="J633" s="73"/>
      <c r="K633" s="73"/>
      <c r="L633" s="73"/>
      <c r="M633" s="73"/>
      <c r="N633" s="73"/>
      <c r="O633" s="73"/>
      <c r="P633" s="73"/>
      <c r="Q633" s="73"/>
      <c r="R633" s="73"/>
      <c r="S633" s="73"/>
      <c r="T633" s="73"/>
      <c r="U633" s="73"/>
    </row>
    <row r="634" spans="1:21">
      <c r="A634" s="35"/>
      <c r="B634"/>
      <c r="C634"/>
      <c r="D634"/>
      <c r="E634"/>
      <c r="F634"/>
      <c r="G634"/>
      <c r="H634"/>
      <c r="I634"/>
      <c r="J634"/>
      <c r="K634"/>
      <c r="L634"/>
      <c r="M634"/>
      <c r="N634"/>
      <c r="O634"/>
      <c r="P634"/>
      <c r="Q634"/>
      <c r="R634"/>
      <c r="S634"/>
      <c r="T634"/>
      <c r="U634"/>
    </row>
    <row r="635" spans="1:21">
      <c r="A635" s="304" t="s">
        <v>2190</v>
      </c>
      <c r="B635" s="304"/>
      <c r="C635" s="304"/>
      <c r="D635" s="304"/>
      <c r="E635" s="304"/>
      <c r="F635" s="304"/>
      <c r="G635" s="304"/>
      <c r="H635" s="304"/>
      <c r="I635" s="304"/>
      <c r="J635"/>
      <c r="K635"/>
      <c r="L635"/>
      <c r="M635"/>
      <c r="N635"/>
      <c r="O635"/>
      <c r="P635"/>
      <c r="Q635"/>
      <c r="R635"/>
      <c r="S635"/>
      <c r="T635"/>
      <c r="U635"/>
    </row>
    <row r="636" spans="1:21" ht="21.75">
      <c r="A636" s="402" t="s">
        <v>411</v>
      </c>
      <c r="B636" s="402"/>
      <c r="C636" s="402"/>
      <c r="D636" s="402"/>
      <c r="E636" s="402"/>
      <c r="F636" s="402"/>
      <c r="G636" s="402"/>
      <c r="H636" s="402"/>
      <c r="I636" s="402"/>
      <c r="J636"/>
      <c r="K636"/>
      <c r="L636"/>
      <c r="M636"/>
      <c r="N636"/>
      <c r="O636"/>
      <c r="P636"/>
      <c r="Q636"/>
      <c r="R636"/>
      <c r="S636"/>
      <c r="T636"/>
      <c r="U636"/>
    </row>
    <row r="637" spans="1:21">
      <c r="A637" s="310" t="s">
        <v>412</v>
      </c>
      <c r="B637" s="310"/>
      <c r="C637" s="310"/>
      <c r="D637" s="310"/>
      <c r="E637" s="310"/>
      <c r="F637" s="310"/>
      <c r="G637" s="310"/>
      <c r="H637" s="310"/>
      <c r="I637" s="310"/>
      <c r="J637"/>
      <c r="K637"/>
      <c r="L637"/>
      <c r="M637"/>
      <c r="N637"/>
      <c r="O637"/>
      <c r="P637"/>
      <c r="Q637"/>
      <c r="R637"/>
      <c r="S637"/>
      <c r="T637"/>
      <c r="U637"/>
    </row>
    <row r="638" spans="1:21" ht="18.75">
      <c r="A638" s="78" t="s">
        <v>413</v>
      </c>
      <c r="B638" s="76" t="s">
        <v>1936</v>
      </c>
      <c r="C638" s="76" t="s">
        <v>416</v>
      </c>
      <c r="D638" s="76" t="s">
        <v>418</v>
      </c>
      <c r="E638" s="76" t="s">
        <v>420</v>
      </c>
      <c r="F638" s="76" t="s">
        <v>422</v>
      </c>
      <c r="G638" s="76" t="s">
        <v>424</v>
      </c>
      <c r="H638" s="76" t="s">
        <v>426</v>
      </c>
      <c r="I638" s="76" t="s">
        <v>428</v>
      </c>
      <c r="J638"/>
      <c r="K638"/>
      <c r="L638"/>
      <c r="M638"/>
      <c r="N638"/>
      <c r="O638"/>
      <c r="P638"/>
      <c r="Q638"/>
      <c r="R638"/>
      <c r="S638"/>
      <c r="T638"/>
      <c r="U638"/>
    </row>
    <row r="639" spans="1:21" ht="25.5">
      <c r="A639" s="80" t="s">
        <v>414</v>
      </c>
      <c r="B639" s="216" t="s">
        <v>415</v>
      </c>
      <c r="C639" s="216" t="s">
        <v>417</v>
      </c>
      <c r="D639" s="216" t="s">
        <v>419</v>
      </c>
      <c r="E639" s="216" t="s">
        <v>421</v>
      </c>
      <c r="F639" s="216" t="s">
        <v>423</v>
      </c>
      <c r="G639" s="216" t="s">
        <v>425</v>
      </c>
      <c r="H639" s="216" t="s">
        <v>427</v>
      </c>
      <c r="I639" s="216" t="s">
        <v>429</v>
      </c>
      <c r="J639"/>
      <c r="K639"/>
      <c r="L639"/>
      <c r="M639"/>
      <c r="N639"/>
      <c r="O639"/>
      <c r="P639"/>
      <c r="Q639"/>
      <c r="R639"/>
      <c r="S639"/>
      <c r="T639"/>
      <c r="U639"/>
    </row>
    <row r="640" spans="1:21" ht="18.75">
      <c r="A640" s="78">
        <v>2018</v>
      </c>
      <c r="B640" s="89">
        <v>3136</v>
      </c>
      <c r="C640" s="85">
        <v>416</v>
      </c>
      <c r="D640" s="85">
        <v>68</v>
      </c>
      <c r="E640" s="85">
        <v>213</v>
      </c>
      <c r="F640" s="89">
        <v>1397</v>
      </c>
      <c r="G640" s="85">
        <v>330</v>
      </c>
      <c r="H640" s="85">
        <v>154</v>
      </c>
      <c r="I640" s="85">
        <v>518</v>
      </c>
      <c r="J640"/>
      <c r="K640"/>
      <c r="L640"/>
      <c r="M640"/>
      <c r="N640"/>
      <c r="O640"/>
      <c r="P640"/>
      <c r="Q640"/>
      <c r="R640"/>
      <c r="S640"/>
      <c r="T640"/>
      <c r="U640"/>
    </row>
    <row r="641" spans="1:21" ht="18.75">
      <c r="A641" s="78">
        <v>2019</v>
      </c>
      <c r="B641" s="89">
        <v>2913</v>
      </c>
      <c r="C641" s="85">
        <v>693</v>
      </c>
      <c r="D641" s="92">
        <v>680</v>
      </c>
      <c r="E641" s="85">
        <v>177</v>
      </c>
      <c r="F641" s="85">
        <v>934</v>
      </c>
      <c r="G641" s="85">
        <v>335</v>
      </c>
      <c r="H641" s="85">
        <v>1</v>
      </c>
      <c r="I641" s="85">
        <v>788</v>
      </c>
      <c r="J641"/>
      <c r="K641"/>
      <c r="L641"/>
      <c r="M641"/>
      <c r="N641"/>
      <c r="O641"/>
      <c r="P641"/>
      <c r="Q641"/>
      <c r="R641"/>
      <c r="S641"/>
      <c r="T641"/>
      <c r="U641"/>
    </row>
    <row r="642" spans="1:21" ht="18.75">
      <c r="A642" s="78">
        <v>2020</v>
      </c>
      <c r="B642" s="89">
        <v>4560</v>
      </c>
      <c r="C642" s="89">
        <v>1411</v>
      </c>
      <c r="D642" s="85">
        <v>557</v>
      </c>
      <c r="E642" s="85">
        <v>178</v>
      </c>
      <c r="F642" s="89">
        <v>1138</v>
      </c>
      <c r="G642" s="85">
        <v>395</v>
      </c>
      <c r="H642" s="85">
        <v>0</v>
      </c>
      <c r="I642" s="85">
        <v>735</v>
      </c>
      <c r="J642"/>
      <c r="K642"/>
      <c r="L642"/>
      <c r="M642"/>
      <c r="N642"/>
      <c r="O642"/>
      <c r="P642"/>
      <c r="Q642"/>
      <c r="R642"/>
      <c r="S642"/>
      <c r="T642"/>
      <c r="U642"/>
    </row>
    <row r="643" spans="1:21" ht="18.75">
      <c r="A643" s="78">
        <v>2021</v>
      </c>
      <c r="B643" s="89">
        <v>6057</v>
      </c>
      <c r="C643" s="89">
        <v>1458</v>
      </c>
      <c r="D643" s="85">
        <v>893</v>
      </c>
      <c r="E643" s="85">
        <v>191</v>
      </c>
      <c r="F643" s="89">
        <v>1293</v>
      </c>
      <c r="G643" s="85">
        <v>425</v>
      </c>
      <c r="H643" s="85">
        <v>0</v>
      </c>
      <c r="I643" s="89">
        <v>1161</v>
      </c>
      <c r="J643"/>
      <c r="K643"/>
      <c r="L643"/>
      <c r="M643"/>
      <c r="N643"/>
      <c r="O643"/>
      <c r="P643"/>
      <c r="Q643"/>
      <c r="R643"/>
      <c r="S643"/>
      <c r="T643"/>
      <c r="U643"/>
    </row>
    <row r="644" spans="1:21" ht="18.75">
      <c r="A644" s="78">
        <v>2022</v>
      </c>
      <c r="B644" s="88">
        <v>7735</v>
      </c>
      <c r="C644" s="88">
        <v>2118</v>
      </c>
      <c r="D644" s="92">
        <v>984</v>
      </c>
      <c r="E644" s="92">
        <v>216</v>
      </c>
      <c r="F644" s="88">
        <v>1350</v>
      </c>
      <c r="G644" s="92">
        <v>354</v>
      </c>
      <c r="H644" s="92">
        <v>0</v>
      </c>
      <c r="I644" s="92">
        <v>975</v>
      </c>
      <c r="J644"/>
      <c r="K644"/>
      <c r="L644"/>
      <c r="M644"/>
      <c r="N644"/>
      <c r="O644"/>
      <c r="P644"/>
      <c r="Q644"/>
      <c r="R644"/>
      <c r="S644"/>
      <c r="T644"/>
      <c r="U644"/>
    </row>
    <row r="645" spans="1:21" ht="18.75">
      <c r="A645" s="78">
        <v>2023</v>
      </c>
      <c r="B645" s="88">
        <v>8359</v>
      </c>
      <c r="C645" s="88">
        <v>1774</v>
      </c>
      <c r="D645" s="88">
        <v>1006</v>
      </c>
      <c r="E645" s="92">
        <v>285</v>
      </c>
      <c r="F645" s="88">
        <v>1928</v>
      </c>
      <c r="G645" s="92">
        <v>509</v>
      </c>
      <c r="H645" s="92">
        <v>0</v>
      </c>
      <c r="I645" s="88">
        <v>1476</v>
      </c>
      <c r="J645"/>
      <c r="K645"/>
      <c r="L645"/>
      <c r="M645"/>
      <c r="N645"/>
      <c r="O645"/>
      <c r="P645"/>
      <c r="Q645"/>
      <c r="R645"/>
      <c r="S645"/>
      <c r="T645"/>
      <c r="U645"/>
    </row>
    <row r="646" spans="1:21" s="74" customFormat="1">
      <c r="A646" s="5" t="s">
        <v>2027</v>
      </c>
      <c r="B646" s="73"/>
      <c r="C646" s="73"/>
      <c r="D646" s="73"/>
      <c r="E646" s="73"/>
      <c r="F646" s="73"/>
      <c r="G646" s="73"/>
      <c r="H646" s="73"/>
      <c r="I646" s="254" t="s">
        <v>2026</v>
      </c>
      <c r="J646"/>
      <c r="K646" s="73"/>
      <c r="L646" s="73"/>
      <c r="M646" s="73"/>
      <c r="N646" s="73"/>
      <c r="O646" s="73"/>
      <c r="P646" s="73"/>
      <c r="Q646" s="73"/>
      <c r="R646" s="73"/>
      <c r="S646" s="73"/>
      <c r="T646" s="73"/>
      <c r="U646" s="73"/>
    </row>
    <row r="647" spans="1:21">
      <c r="A647" s="35"/>
      <c r="B647"/>
      <c r="C647"/>
      <c r="D647"/>
      <c r="E647"/>
      <c r="F647"/>
      <c r="G647"/>
      <c r="H647"/>
      <c r="I647"/>
      <c r="J647"/>
      <c r="K647"/>
      <c r="L647"/>
      <c r="M647"/>
      <c r="N647"/>
      <c r="O647"/>
      <c r="P647"/>
      <c r="Q647"/>
      <c r="R647"/>
      <c r="S647"/>
      <c r="T647"/>
      <c r="U647"/>
    </row>
    <row r="648" spans="1:21">
      <c r="A648" s="304" t="s">
        <v>2191</v>
      </c>
      <c r="B648" s="304"/>
      <c r="C648"/>
      <c r="D648"/>
      <c r="E648"/>
      <c r="F648"/>
      <c r="G648"/>
      <c r="H648"/>
      <c r="I648"/>
      <c r="J648"/>
      <c r="K648"/>
      <c r="L648"/>
      <c r="M648"/>
      <c r="N648"/>
      <c r="O648"/>
      <c r="P648"/>
      <c r="Q648"/>
      <c r="R648"/>
      <c r="S648"/>
      <c r="T648"/>
      <c r="U648"/>
    </row>
    <row r="649" spans="1:21" ht="48.95" customHeight="1">
      <c r="A649" s="519" t="s">
        <v>430</v>
      </c>
      <c r="B649" s="519"/>
      <c r="C649"/>
      <c r="D649"/>
      <c r="E649"/>
      <c r="F649"/>
      <c r="G649"/>
      <c r="H649"/>
      <c r="I649"/>
      <c r="J649"/>
      <c r="K649"/>
      <c r="L649"/>
      <c r="M649"/>
      <c r="N649"/>
      <c r="O649"/>
      <c r="P649"/>
      <c r="Q649"/>
      <c r="R649"/>
      <c r="S649"/>
      <c r="T649"/>
      <c r="U649"/>
    </row>
    <row r="650" spans="1:21" ht="53.1" customHeight="1">
      <c r="A650" s="540" t="s">
        <v>349</v>
      </c>
      <c r="B650" s="540"/>
      <c r="C650"/>
      <c r="D650"/>
      <c r="E650"/>
      <c r="F650"/>
      <c r="G650"/>
      <c r="H650"/>
      <c r="I650"/>
      <c r="J650"/>
      <c r="K650"/>
      <c r="L650"/>
      <c r="M650"/>
      <c r="N650"/>
      <c r="O650"/>
      <c r="P650"/>
      <c r="Q650"/>
      <c r="R650"/>
      <c r="S650"/>
      <c r="T650"/>
      <c r="U650"/>
    </row>
    <row r="651" spans="1:21" ht="18.75">
      <c r="A651" s="76" t="s">
        <v>50</v>
      </c>
      <c r="B651" s="76" t="s">
        <v>431</v>
      </c>
      <c r="C651"/>
      <c r="D651"/>
      <c r="E651"/>
      <c r="F651"/>
      <c r="G651"/>
      <c r="H651"/>
      <c r="I651"/>
      <c r="J651"/>
      <c r="K651"/>
      <c r="L651"/>
      <c r="M651"/>
      <c r="N651"/>
      <c r="O651"/>
      <c r="P651"/>
      <c r="Q651"/>
      <c r="R651"/>
      <c r="S651"/>
      <c r="T651"/>
      <c r="U651"/>
    </row>
    <row r="652" spans="1:21">
      <c r="A652" s="216" t="s">
        <v>51</v>
      </c>
      <c r="B652" s="216" t="s">
        <v>432</v>
      </c>
      <c r="C652"/>
      <c r="D652"/>
      <c r="E652"/>
      <c r="F652"/>
      <c r="G652"/>
      <c r="H652"/>
      <c r="I652"/>
      <c r="J652"/>
      <c r="K652"/>
      <c r="L652"/>
      <c r="M652"/>
      <c r="N652"/>
      <c r="O652"/>
      <c r="P652"/>
      <c r="Q652"/>
      <c r="R652"/>
      <c r="S652"/>
      <c r="T652"/>
      <c r="U652"/>
    </row>
    <row r="653" spans="1:21" ht="18.75">
      <c r="A653" s="96">
        <v>2018</v>
      </c>
      <c r="B653" s="110">
        <v>7089</v>
      </c>
      <c r="C653"/>
      <c r="D653"/>
      <c r="E653"/>
      <c r="F653"/>
      <c r="G653"/>
      <c r="H653"/>
      <c r="I653"/>
      <c r="J653"/>
      <c r="K653"/>
      <c r="L653"/>
      <c r="M653"/>
      <c r="N653"/>
      <c r="O653"/>
      <c r="P653"/>
      <c r="Q653"/>
      <c r="R653"/>
      <c r="S653"/>
      <c r="T653"/>
      <c r="U653"/>
    </row>
    <row r="654" spans="1:21" ht="18.75">
      <c r="A654" s="96">
        <v>2019</v>
      </c>
      <c r="B654" s="110">
        <v>2127</v>
      </c>
      <c r="C654"/>
      <c r="D654"/>
      <c r="E654"/>
      <c r="F654"/>
      <c r="G654"/>
      <c r="H654"/>
      <c r="I654"/>
      <c r="J654"/>
      <c r="K654"/>
      <c r="L654"/>
      <c r="M654"/>
      <c r="N654"/>
      <c r="O654"/>
      <c r="P654"/>
      <c r="Q654"/>
      <c r="R654"/>
      <c r="S654"/>
      <c r="T654"/>
      <c r="U654"/>
    </row>
    <row r="655" spans="1:21" ht="18.75">
      <c r="A655" s="96">
        <v>2020</v>
      </c>
      <c r="B655" s="110">
        <v>353</v>
      </c>
      <c r="C655"/>
      <c r="D655"/>
      <c r="E655"/>
      <c r="F655"/>
      <c r="G655"/>
      <c r="H655"/>
      <c r="I655"/>
      <c r="J655"/>
      <c r="K655"/>
      <c r="L655"/>
      <c r="M655"/>
      <c r="N655"/>
      <c r="O655"/>
      <c r="P655"/>
      <c r="Q655"/>
      <c r="R655"/>
      <c r="S655"/>
      <c r="T655"/>
      <c r="U655"/>
    </row>
    <row r="656" spans="1:21" ht="18.75">
      <c r="A656" s="96">
        <v>2021</v>
      </c>
      <c r="B656" s="110">
        <v>880</v>
      </c>
      <c r="C656"/>
      <c r="D656"/>
      <c r="E656"/>
      <c r="F656"/>
      <c r="G656"/>
      <c r="H656"/>
      <c r="I656"/>
      <c r="J656"/>
      <c r="K656"/>
      <c r="L656"/>
      <c r="M656"/>
      <c r="N656"/>
      <c r="O656"/>
      <c r="P656"/>
      <c r="Q656"/>
      <c r="R656"/>
      <c r="S656"/>
      <c r="T656"/>
      <c r="U656"/>
    </row>
    <row r="657" spans="1:21" ht="18.75">
      <c r="A657" s="223">
        <v>2022</v>
      </c>
      <c r="B657" s="255">
        <v>188</v>
      </c>
      <c r="C657"/>
      <c r="D657"/>
      <c r="E657"/>
      <c r="F657"/>
      <c r="G657"/>
      <c r="H657"/>
      <c r="I657"/>
      <c r="J657"/>
      <c r="K657"/>
      <c r="L657"/>
      <c r="M657"/>
      <c r="N657"/>
      <c r="O657"/>
      <c r="P657"/>
      <c r="Q657"/>
      <c r="R657"/>
      <c r="S657"/>
      <c r="T657"/>
      <c r="U657"/>
    </row>
    <row r="658" spans="1:21" ht="18.75">
      <c r="A658" s="248">
        <v>2023</v>
      </c>
      <c r="B658" s="256">
        <v>1474</v>
      </c>
      <c r="C658"/>
      <c r="D658"/>
      <c r="E658"/>
      <c r="F658"/>
      <c r="G658"/>
      <c r="H658"/>
      <c r="I658"/>
      <c r="J658"/>
      <c r="K658"/>
      <c r="L658"/>
      <c r="M658"/>
      <c r="N658"/>
      <c r="O658"/>
      <c r="P658"/>
      <c r="Q658"/>
      <c r="R658"/>
      <c r="S658"/>
      <c r="T658"/>
      <c r="U658"/>
    </row>
    <row r="659" spans="1:21" s="74" customFormat="1">
      <c r="A659" s="5" t="s">
        <v>2027</v>
      </c>
      <c r="B659" s="73"/>
      <c r="C659" s="73"/>
      <c r="D659" s="73"/>
      <c r="E659" s="73"/>
      <c r="F659" s="73"/>
      <c r="G659" s="73"/>
      <c r="H659" s="73"/>
      <c r="I659" s="73"/>
      <c r="J659" s="73"/>
      <c r="K659" s="73"/>
      <c r="L659" s="73"/>
      <c r="M659" s="73"/>
      <c r="N659" s="73"/>
      <c r="O659" s="73"/>
      <c r="P659" s="73"/>
      <c r="Q659" s="73"/>
      <c r="R659" s="73"/>
      <c r="S659" s="73"/>
      <c r="T659" s="73"/>
      <c r="U659" s="73"/>
    </row>
    <row r="660" spans="1:21">
      <c r="A660" s="35"/>
      <c r="B660" s="171" t="s">
        <v>2026</v>
      </c>
      <c r="C660"/>
      <c r="D660"/>
      <c r="E660"/>
      <c r="F660"/>
      <c r="G660"/>
      <c r="H660"/>
      <c r="I660"/>
      <c r="J660"/>
      <c r="K660"/>
      <c r="L660"/>
      <c r="M660"/>
      <c r="N660"/>
      <c r="O660"/>
      <c r="P660"/>
      <c r="Q660"/>
      <c r="R660"/>
      <c r="S660"/>
      <c r="T660"/>
      <c r="U660"/>
    </row>
    <row r="661" spans="1:21">
      <c r="A661" s="541" t="s">
        <v>2192</v>
      </c>
      <c r="B661" s="541"/>
      <c r="C661" s="541"/>
      <c r="D661" s="541"/>
      <c r="E661" s="541"/>
      <c r="F661" s="541"/>
      <c r="G661" s="541"/>
      <c r="H661" s="541"/>
      <c r="I661"/>
      <c r="J661"/>
      <c r="K661"/>
      <c r="L661"/>
      <c r="M661"/>
      <c r="N661"/>
      <c r="O661"/>
      <c r="P661"/>
      <c r="Q661"/>
      <c r="R661"/>
      <c r="S661"/>
      <c r="T661"/>
      <c r="U661"/>
    </row>
    <row r="662" spans="1:21" ht="21.75">
      <c r="A662" s="402" t="s">
        <v>433</v>
      </c>
      <c r="B662" s="402"/>
      <c r="C662" s="402"/>
      <c r="D662" s="402"/>
      <c r="E662" s="402"/>
      <c r="F662" s="402"/>
      <c r="G662" s="402"/>
      <c r="H662" s="402"/>
      <c r="I662"/>
      <c r="J662"/>
      <c r="K662"/>
      <c r="L662"/>
      <c r="M662"/>
      <c r="N662"/>
      <c r="O662"/>
      <c r="P662"/>
      <c r="Q662"/>
      <c r="R662"/>
      <c r="S662"/>
      <c r="T662"/>
      <c r="U662"/>
    </row>
    <row r="663" spans="1:21">
      <c r="A663" s="310" t="s">
        <v>434</v>
      </c>
      <c r="B663" s="310"/>
      <c r="C663" s="310"/>
      <c r="D663" s="310"/>
      <c r="E663" s="310"/>
      <c r="F663" s="310"/>
      <c r="G663" s="310"/>
      <c r="H663" s="310"/>
      <c r="I663"/>
      <c r="J663"/>
      <c r="K663"/>
      <c r="L663"/>
      <c r="M663"/>
      <c r="N663"/>
      <c r="O663"/>
      <c r="P663"/>
      <c r="Q663"/>
      <c r="R663"/>
      <c r="S663"/>
      <c r="T663"/>
      <c r="U663"/>
    </row>
    <row r="664" spans="1:21" ht="18.600000000000001" customHeight="1">
      <c r="A664" s="320" t="s">
        <v>435</v>
      </c>
      <c r="B664" s="336" t="s">
        <v>206</v>
      </c>
      <c r="C664" s="337"/>
      <c r="D664" s="337"/>
      <c r="E664" s="337"/>
      <c r="F664" s="337"/>
      <c r="G664" s="338"/>
      <c r="H664" s="345" t="s">
        <v>436</v>
      </c>
      <c r="I664"/>
      <c r="J664"/>
      <c r="K664"/>
      <c r="L664"/>
      <c r="M664"/>
      <c r="N664"/>
      <c r="O664"/>
      <c r="P664"/>
      <c r="Q664"/>
      <c r="R664"/>
      <c r="S664"/>
      <c r="T664"/>
      <c r="U664"/>
    </row>
    <row r="665" spans="1:21">
      <c r="A665" s="320"/>
      <c r="B665" s="362" t="s">
        <v>207</v>
      </c>
      <c r="C665" s="363"/>
      <c r="D665" s="363"/>
      <c r="E665" s="363"/>
      <c r="F665" s="363"/>
      <c r="G665" s="364"/>
      <c r="H665" s="345"/>
      <c r="I665"/>
      <c r="J665"/>
      <c r="K665"/>
      <c r="L665"/>
      <c r="M665"/>
      <c r="N665"/>
      <c r="O665"/>
      <c r="P665"/>
      <c r="Q665"/>
      <c r="R665"/>
      <c r="S665"/>
      <c r="T665"/>
      <c r="U665"/>
    </row>
    <row r="666" spans="1:21">
      <c r="A666" s="320"/>
      <c r="B666" s="67">
        <v>2018</v>
      </c>
      <c r="C666" s="67">
        <v>2019</v>
      </c>
      <c r="D666" s="67">
        <v>2020</v>
      </c>
      <c r="E666" s="67">
        <v>2021</v>
      </c>
      <c r="F666" s="67">
        <v>2022</v>
      </c>
      <c r="G666" s="67">
        <v>2023</v>
      </c>
      <c r="H666" s="345"/>
      <c r="I666"/>
      <c r="J666"/>
      <c r="K666"/>
      <c r="L666"/>
      <c r="M666"/>
      <c r="N666"/>
      <c r="O666"/>
      <c r="P666"/>
      <c r="Q666"/>
      <c r="R666"/>
      <c r="S666"/>
      <c r="T666"/>
      <c r="U666"/>
    </row>
    <row r="667" spans="1:21" ht="18.75">
      <c r="A667" s="11" t="s">
        <v>437</v>
      </c>
      <c r="B667" s="98">
        <v>66</v>
      </c>
      <c r="C667" s="71">
        <v>82</v>
      </c>
      <c r="D667" s="71">
        <v>96</v>
      </c>
      <c r="E667" s="71">
        <v>88</v>
      </c>
      <c r="F667" s="69">
        <v>119</v>
      </c>
      <c r="G667" s="71">
        <v>136</v>
      </c>
      <c r="H667" s="67" t="s">
        <v>438</v>
      </c>
      <c r="I667"/>
      <c r="J667"/>
      <c r="K667"/>
      <c r="L667"/>
      <c r="M667"/>
      <c r="N667"/>
      <c r="O667"/>
      <c r="P667"/>
      <c r="Q667"/>
      <c r="R667"/>
      <c r="S667"/>
      <c r="T667"/>
      <c r="U667"/>
    </row>
    <row r="668" spans="1:21" ht="18.75">
      <c r="A668" s="11" t="s">
        <v>439</v>
      </c>
      <c r="B668" s="98">
        <v>72</v>
      </c>
      <c r="C668" s="71">
        <v>56</v>
      </c>
      <c r="D668" s="71">
        <v>59</v>
      </c>
      <c r="E668" s="71">
        <v>73</v>
      </c>
      <c r="F668" s="69">
        <v>72</v>
      </c>
      <c r="G668" s="71">
        <v>108</v>
      </c>
      <c r="H668" s="67" t="s">
        <v>440</v>
      </c>
      <c r="I668"/>
      <c r="J668"/>
      <c r="K668"/>
      <c r="L668"/>
      <c r="M668"/>
      <c r="N668"/>
      <c r="O668"/>
      <c r="P668"/>
      <c r="Q668"/>
      <c r="R668"/>
      <c r="S668"/>
      <c r="T668"/>
      <c r="U668"/>
    </row>
    <row r="669" spans="1:21" ht="18.75">
      <c r="A669" s="11" t="s">
        <v>441</v>
      </c>
      <c r="B669" s="98">
        <v>87</v>
      </c>
      <c r="C669" s="71">
        <v>70</v>
      </c>
      <c r="D669" s="71">
        <v>39</v>
      </c>
      <c r="E669" s="71">
        <v>68</v>
      </c>
      <c r="F669" s="69">
        <v>76</v>
      </c>
      <c r="G669" s="71">
        <v>85</v>
      </c>
      <c r="H669" s="67" t="s">
        <v>442</v>
      </c>
      <c r="I669"/>
      <c r="J669"/>
      <c r="K669"/>
      <c r="L669"/>
      <c r="M669"/>
      <c r="N669"/>
      <c r="O669"/>
      <c r="P669"/>
      <c r="Q669"/>
      <c r="R669"/>
      <c r="S669"/>
      <c r="T669"/>
      <c r="U669"/>
    </row>
    <row r="670" spans="1:21" ht="18.75">
      <c r="A670" s="11" t="s">
        <v>443</v>
      </c>
      <c r="B670" s="98">
        <v>26</v>
      </c>
      <c r="C670" s="71">
        <v>30</v>
      </c>
      <c r="D670" s="71">
        <v>33</v>
      </c>
      <c r="E670" s="71">
        <v>81</v>
      </c>
      <c r="F670" s="69">
        <v>96</v>
      </c>
      <c r="G670" s="71">
        <v>295</v>
      </c>
      <c r="H670" s="67" t="s">
        <v>444</v>
      </c>
      <c r="I670"/>
      <c r="J670"/>
      <c r="K670"/>
      <c r="L670"/>
      <c r="M670"/>
      <c r="N670"/>
      <c r="O670"/>
      <c r="P670"/>
      <c r="Q670"/>
      <c r="R670"/>
      <c r="S670"/>
      <c r="T670"/>
      <c r="U670"/>
    </row>
    <row r="671" spans="1:21" ht="18.75">
      <c r="A671" s="11" t="s">
        <v>445</v>
      </c>
      <c r="B671" s="98">
        <v>85</v>
      </c>
      <c r="C671" s="71">
        <v>68</v>
      </c>
      <c r="D671" s="71">
        <v>54</v>
      </c>
      <c r="E671" s="71">
        <v>109</v>
      </c>
      <c r="F671" s="69">
        <v>96</v>
      </c>
      <c r="G671" s="71">
        <v>170</v>
      </c>
      <c r="H671" s="67" t="s">
        <v>446</v>
      </c>
      <c r="I671"/>
      <c r="J671"/>
      <c r="K671"/>
      <c r="L671"/>
      <c r="M671"/>
      <c r="N671"/>
      <c r="O671"/>
      <c r="P671"/>
      <c r="Q671"/>
      <c r="R671"/>
      <c r="S671"/>
      <c r="T671"/>
      <c r="U671"/>
    </row>
    <row r="672" spans="1:21" ht="18.75">
      <c r="A672" s="11" t="s">
        <v>447</v>
      </c>
      <c r="B672" s="98">
        <v>96</v>
      </c>
      <c r="C672" s="71">
        <v>80</v>
      </c>
      <c r="D672" s="71">
        <v>78</v>
      </c>
      <c r="E672" s="71">
        <v>103</v>
      </c>
      <c r="F672" s="69">
        <v>120</v>
      </c>
      <c r="G672" s="71">
        <v>168</v>
      </c>
      <c r="H672" s="67" t="s">
        <v>448</v>
      </c>
      <c r="I672"/>
      <c r="J672"/>
      <c r="K672"/>
      <c r="L672"/>
      <c r="M672"/>
      <c r="N672"/>
      <c r="O672"/>
      <c r="P672"/>
      <c r="Q672"/>
      <c r="R672"/>
      <c r="S672"/>
      <c r="T672"/>
      <c r="U672"/>
    </row>
    <row r="673" spans="1:21" ht="18.75">
      <c r="A673" s="11" t="s">
        <v>449</v>
      </c>
      <c r="B673" s="98">
        <v>30</v>
      </c>
      <c r="C673" s="69">
        <v>0</v>
      </c>
      <c r="D673" s="71">
        <v>0</v>
      </c>
      <c r="E673" s="71">
        <v>43</v>
      </c>
      <c r="F673" s="69">
        <v>39</v>
      </c>
      <c r="G673" s="71">
        <v>47</v>
      </c>
      <c r="H673" s="67" t="s">
        <v>450</v>
      </c>
      <c r="I673"/>
      <c r="J673"/>
      <c r="K673"/>
      <c r="L673"/>
      <c r="M673"/>
      <c r="N673"/>
      <c r="O673"/>
      <c r="P673"/>
      <c r="Q673"/>
      <c r="R673"/>
      <c r="S673"/>
      <c r="T673"/>
      <c r="U673"/>
    </row>
    <row r="674" spans="1:21" ht="18.75">
      <c r="A674" s="11" t="s">
        <v>451</v>
      </c>
      <c r="B674" s="98">
        <v>97</v>
      </c>
      <c r="C674" s="71">
        <v>85</v>
      </c>
      <c r="D674" s="71">
        <v>58</v>
      </c>
      <c r="E674" s="71">
        <v>91</v>
      </c>
      <c r="F674" s="69">
        <v>89</v>
      </c>
      <c r="G674" s="71">
        <v>126</v>
      </c>
      <c r="H674" s="67" t="s">
        <v>452</v>
      </c>
      <c r="I674"/>
      <c r="J674"/>
      <c r="K674"/>
      <c r="L674"/>
      <c r="M674"/>
      <c r="N674"/>
      <c r="O674"/>
      <c r="P674"/>
      <c r="Q674"/>
      <c r="R674"/>
      <c r="S674"/>
      <c r="T674"/>
      <c r="U674"/>
    </row>
    <row r="675" spans="1:21" ht="18.75">
      <c r="A675" s="11" t="s">
        <v>453</v>
      </c>
      <c r="B675" s="98">
        <v>12</v>
      </c>
      <c r="C675" s="71">
        <v>12</v>
      </c>
      <c r="D675" s="71">
        <v>15</v>
      </c>
      <c r="E675" s="71">
        <v>109</v>
      </c>
      <c r="F675" s="69">
        <v>95</v>
      </c>
      <c r="G675" s="71">
        <v>21</v>
      </c>
      <c r="H675" s="67" t="s">
        <v>454</v>
      </c>
      <c r="I675"/>
      <c r="J675"/>
      <c r="K675"/>
      <c r="L675"/>
      <c r="M675"/>
      <c r="N675"/>
      <c r="O675"/>
      <c r="P675"/>
      <c r="Q675"/>
      <c r="R675"/>
      <c r="S675"/>
      <c r="T675"/>
      <c r="U675"/>
    </row>
    <row r="676" spans="1:21" ht="18.75">
      <c r="A676" s="11" t="s">
        <v>455</v>
      </c>
      <c r="B676" s="98">
        <v>223</v>
      </c>
      <c r="C676" s="71">
        <v>198</v>
      </c>
      <c r="D676" s="71">
        <v>190</v>
      </c>
      <c r="E676" s="71">
        <v>328</v>
      </c>
      <c r="F676" s="69">
        <v>288</v>
      </c>
      <c r="G676" s="71">
        <v>384</v>
      </c>
      <c r="H676" s="67" t="s">
        <v>456</v>
      </c>
      <c r="I676"/>
      <c r="J676"/>
      <c r="K676"/>
      <c r="L676"/>
      <c r="M676"/>
      <c r="N676"/>
      <c r="O676"/>
      <c r="P676"/>
      <c r="Q676"/>
      <c r="R676"/>
      <c r="S676"/>
      <c r="T676"/>
      <c r="U676"/>
    </row>
    <row r="677" spans="1:21" ht="18.75">
      <c r="A677" s="11" t="s">
        <v>457</v>
      </c>
      <c r="B677" s="98">
        <v>1</v>
      </c>
      <c r="C677" s="71">
        <v>3</v>
      </c>
      <c r="D677" s="71">
        <v>10</v>
      </c>
      <c r="E677" s="71">
        <v>47</v>
      </c>
      <c r="F677" s="69">
        <v>60</v>
      </c>
      <c r="G677" s="71">
        <v>166</v>
      </c>
      <c r="H677" s="67" t="s">
        <v>458</v>
      </c>
      <c r="I677"/>
      <c r="J677"/>
      <c r="K677"/>
      <c r="L677"/>
      <c r="M677"/>
      <c r="N677"/>
      <c r="O677"/>
      <c r="P677"/>
      <c r="Q677"/>
      <c r="R677"/>
      <c r="S677"/>
      <c r="T677"/>
      <c r="U677"/>
    </row>
    <row r="678" spans="1:21" ht="18.75">
      <c r="A678" s="11" t="s">
        <v>459</v>
      </c>
      <c r="B678" s="98">
        <v>111</v>
      </c>
      <c r="C678" s="71">
        <v>91</v>
      </c>
      <c r="D678" s="71">
        <v>76</v>
      </c>
      <c r="E678" s="71">
        <v>108</v>
      </c>
      <c r="F678" s="69">
        <v>132</v>
      </c>
      <c r="G678" s="71">
        <v>162</v>
      </c>
      <c r="H678" s="67" t="s">
        <v>460</v>
      </c>
      <c r="I678"/>
      <c r="J678"/>
      <c r="K678"/>
      <c r="L678"/>
      <c r="M678"/>
      <c r="N678"/>
      <c r="O678"/>
      <c r="P678"/>
      <c r="Q678"/>
      <c r="R678"/>
      <c r="S678"/>
      <c r="T678"/>
      <c r="U678"/>
    </row>
    <row r="679" spans="1:21" ht="18.75">
      <c r="A679" s="11" t="s">
        <v>461</v>
      </c>
      <c r="B679" s="98">
        <v>234</v>
      </c>
      <c r="C679" s="71">
        <v>182</v>
      </c>
      <c r="D679" s="71">
        <v>165</v>
      </c>
      <c r="E679" s="71">
        <v>253</v>
      </c>
      <c r="F679" s="69">
        <v>301</v>
      </c>
      <c r="G679" s="71">
        <v>429</v>
      </c>
      <c r="H679" s="67" t="s">
        <v>462</v>
      </c>
      <c r="I679"/>
      <c r="J679"/>
      <c r="K679"/>
      <c r="L679"/>
      <c r="M679"/>
      <c r="N679"/>
      <c r="O679"/>
      <c r="P679"/>
      <c r="Q679"/>
      <c r="R679"/>
      <c r="S679"/>
      <c r="T679"/>
      <c r="U679"/>
    </row>
    <row r="680" spans="1:21" ht="18.75">
      <c r="A680" s="11" t="s">
        <v>463</v>
      </c>
      <c r="B680" s="98">
        <v>3</v>
      </c>
      <c r="C680" s="71">
        <v>15</v>
      </c>
      <c r="D680" s="71">
        <v>8</v>
      </c>
      <c r="E680" s="71">
        <v>18</v>
      </c>
      <c r="F680" s="69">
        <v>27</v>
      </c>
      <c r="G680" s="71">
        <v>87</v>
      </c>
      <c r="H680" s="67" t="s">
        <v>464</v>
      </c>
      <c r="I680"/>
      <c r="J680"/>
      <c r="K680"/>
      <c r="L680"/>
      <c r="M680"/>
      <c r="N680"/>
      <c r="O680"/>
      <c r="P680"/>
      <c r="Q680"/>
      <c r="R680"/>
      <c r="S680"/>
      <c r="T680"/>
      <c r="U680"/>
    </row>
    <row r="681" spans="1:21" ht="18.75">
      <c r="A681" s="11" t="s">
        <v>465</v>
      </c>
      <c r="B681" s="98">
        <v>1</v>
      </c>
      <c r="C681" s="71">
        <v>0</v>
      </c>
      <c r="D681" s="71">
        <v>0</v>
      </c>
      <c r="E681" s="71">
        <v>4</v>
      </c>
      <c r="F681" s="69">
        <v>1</v>
      </c>
      <c r="G681" s="71">
        <v>0</v>
      </c>
      <c r="H681" s="67" t="s">
        <v>466</v>
      </c>
      <c r="I681"/>
      <c r="J681"/>
      <c r="K681"/>
      <c r="L681"/>
      <c r="M681"/>
      <c r="N681"/>
      <c r="O681"/>
      <c r="P681"/>
      <c r="Q681"/>
      <c r="R681"/>
      <c r="S681"/>
      <c r="T681"/>
      <c r="U681"/>
    </row>
    <row r="682" spans="1:21" ht="18.75">
      <c r="A682" s="11" t="s">
        <v>467</v>
      </c>
      <c r="B682" s="98">
        <v>0</v>
      </c>
      <c r="C682" s="71">
        <v>2</v>
      </c>
      <c r="D682" s="71">
        <v>1</v>
      </c>
      <c r="E682" s="71">
        <v>5</v>
      </c>
      <c r="F682" s="69">
        <v>2</v>
      </c>
      <c r="G682" s="71">
        <v>2</v>
      </c>
      <c r="H682" s="67" t="s">
        <v>468</v>
      </c>
      <c r="I682"/>
      <c r="J682"/>
      <c r="K682"/>
      <c r="L682"/>
      <c r="M682"/>
      <c r="N682"/>
      <c r="O682"/>
      <c r="P682"/>
      <c r="Q682"/>
      <c r="R682"/>
      <c r="S682"/>
      <c r="T682"/>
      <c r="U682"/>
    </row>
    <row r="683" spans="1:21" ht="18.75">
      <c r="A683" s="11" t="s">
        <v>469</v>
      </c>
      <c r="B683" s="98" t="s">
        <v>327</v>
      </c>
      <c r="C683" s="71" t="s">
        <v>327</v>
      </c>
      <c r="D683" s="71" t="s">
        <v>327</v>
      </c>
      <c r="E683" s="71">
        <v>13</v>
      </c>
      <c r="F683" s="112">
        <v>10</v>
      </c>
      <c r="G683" s="71">
        <v>25</v>
      </c>
      <c r="H683" s="67" t="s">
        <v>470</v>
      </c>
      <c r="I683"/>
      <c r="J683"/>
      <c r="K683"/>
      <c r="L683"/>
      <c r="M683"/>
      <c r="N683"/>
      <c r="O683"/>
      <c r="P683"/>
      <c r="Q683"/>
      <c r="R683"/>
      <c r="S683"/>
      <c r="T683"/>
      <c r="U683"/>
    </row>
    <row r="684" spans="1:21" ht="18.75">
      <c r="A684" s="11" t="s">
        <v>471</v>
      </c>
      <c r="B684" s="98">
        <v>0</v>
      </c>
      <c r="C684" s="71">
        <v>2</v>
      </c>
      <c r="D684" s="71">
        <v>7</v>
      </c>
      <c r="E684" s="71">
        <v>15</v>
      </c>
      <c r="F684" s="69">
        <v>14</v>
      </c>
      <c r="G684" s="71">
        <v>27</v>
      </c>
      <c r="H684" s="80" t="s">
        <v>472</v>
      </c>
      <c r="I684"/>
      <c r="J684"/>
      <c r="K684"/>
      <c r="L684"/>
      <c r="M684"/>
      <c r="N684"/>
      <c r="O684"/>
      <c r="P684"/>
      <c r="Q684"/>
      <c r="R684"/>
      <c r="S684"/>
      <c r="T684"/>
      <c r="U684"/>
    </row>
    <row r="685" spans="1:21" ht="18.75">
      <c r="A685" s="11" t="s">
        <v>473</v>
      </c>
      <c r="B685" s="98">
        <v>0</v>
      </c>
      <c r="C685" s="71">
        <v>1</v>
      </c>
      <c r="D685" s="71">
        <v>14</v>
      </c>
      <c r="E685" s="71">
        <v>13</v>
      </c>
      <c r="F685" s="69">
        <v>11</v>
      </c>
      <c r="G685" s="71">
        <v>20</v>
      </c>
      <c r="H685" s="80" t="s">
        <v>474</v>
      </c>
      <c r="I685"/>
      <c r="J685"/>
      <c r="K685"/>
      <c r="L685"/>
      <c r="M685"/>
      <c r="N685"/>
      <c r="O685"/>
      <c r="P685"/>
      <c r="Q685"/>
      <c r="R685"/>
      <c r="S685"/>
      <c r="T685"/>
      <c r="U685"/>
    </row>
    <row r="686" spans="1:21" ht="18.75">
      <c r="A686" s="11" t="s">
        <v>475</v>
      </c>
      <c r="B686" s="98">
        <v>0</v>
      </c>
      <c r="C686" s="71">
        <v>1</v>
      </c>
      <c r="D686" s="71">
        <v>2</v>
      </c>
      <c r="E686" s="71">
        <v>17</v>
      </c>
      <c r="F686" s="69">
        <v>20</v>
      </c>
      <c r="G686" s="71">
        <v>22</v>
      </c>
      <c r="H686" s="80" t="s">
        <v>476</v>
      </c>
      <c r="I686"/>
      <c r="J686"/>
      <c r="K686"/>
      <c r="L686"/>
      <c r="M686"/>
      <c r="N686"/>
      <c r="O686"/>
      <c r="P686"/>
      <c r="Q686"/>
      <c r="R686"/>
      <c r="S686"/>
      <c r="T686"/>
      <c r="U686"/>
    </row>
    <row r="687" spans="1:21" ht="18.75">
      <c r="A687" s="11" t="s">
        <v>477</v>
      </c>
      <c r="B687" s="98" t="s">
        <v>327</v>
      </c>
      <c r="C687" s="71" t="s">
        <v>327</v>
      </c>
      <c r="D687" s="71" t="s">
        <v>327</v>
      </c>
      <c r="E687" s="71" t="s">
        <v>327</v>
      </c>
      <c r="F687" s="71" t="s">
        <v>327</v>
      </c>
      <c r="G687" s="71">
        <v>3</v>
      </c>
      <c r="H687" s="80" t="s">
        <v>478</v>
      </c>
      <c r="I687"/>
      <c r="J687"/>
      <c r="K687"/>
      <c r="L687"/>
      <c r="M687"/>
      <c r="N687"/>
      <c r="O687"/>
      <c r="P687"/>
      <c r="Q687"/>
      <c r="R687"/>
      <c r="S687"/>
      <c r="T687"/>
      <c r="U687"/>
    </row>
    <row r="688" spans="1:21" ht="18.75">
      <c r="A688" s="11" t="s">
        <v>479</v>
      </c>
      <c r="B688" s="98" t="s">
        <v>327</v>
      </c>
      <c r="C688" s="71" t="s">
        <v>327</v>
      </c>
      <c r="D688" s="71" t="s">
        <v>327</v>
      </c>
      <c r="E688" s="71" t="s">
        <v>327</v>
      </c>
      <c r="F688" s="71" t="s">
        <v>327</v>
      </c>
      <c r="G688" s="71">
        <v>1</v>
      </c>
      <c r="H688" s="80" t="s">
        <v>480</v>
      </c>
      <c r="I688"/>
      <c r="J688"/>
      <c r="K688"/>
      <c r="L688"/>
      <c r="M688"/>
      <c r="N688"/>
      <c r="O688"/>
      <c r="P688"/>
      <c r="Q688"/>
      <c r="R688"/>
      <c r="S688"/>
      <c r="T688"/>
      <c r="U688"/>
    </row>
    <row r="689" spans="1:21" ht="25.5">
      <c r="A689" s="11" t="s">
        <v>481</v>
      </c>
      <c r="B689" s="98" t="s">
        <v>327</v>
      </c>
      <c r="C689" s="71" t="s">
        <v>327</v>
      </c>
      <c r="D689" s="71" t="s">
        <v>327</v>
      </c>
      <c r="E689" s="71" t="s">
        <v>327</v>
      </c>
      <c r="F689" s="71" t="s">
        <v>327</v>
      </c>
      <c r="G689" s="71">
        <v>17</v>
      </c>
      <c r="H689" s="80" t="s">
        <v>482</v>
      </c>
      <c r="I689"/>
      <c r="J689"/>
      <c r="K689"/>
      <c r="L689"/>
      <c r="M689"/>
      <c r="N689"/>
      <c r="O689"/>
      <c r="P689"/>
      <c r="Q689"/>
      <c r="R689"/>
      <c r="S689"/>
      <c r="T689"/>
      <c r="U689"/>
    </row>
    <row r="690" spans="1:21" ht="18.75">
      <c r="A690" s="11" t="s">
        <v>483</v>
      </c>
      <c r="B690" s="98" t="s">
        <v>327</v>
      </c>
      <c r="C690" s="71" t="s">
        <v>327</v>
      </c>
      <c r="D690" s="71" t="s">
        <v>327</v>
      </c>
      <c r="E690" s="71" t="s">
        <v>327</v>
      </c>
      <c r="F690" s="71" t="s">
        <v>327</v>
      </c>
      <c r="G690" s="71">
        <v>4</v>
      </c>
      <c r="H690" s="80" t="s">
        <v>484</v>
      </c>
      <c r="I690"/>
      <c r="J690"/>
      <c r="K690"/>
      <c r="L690"/>
      <c r="M690"/>
      <c r="N690"/>
      <c r="O690"/>
      <c r="P690"/>
      <c r="Q690"/>
      <c r="R690"/>
      <c r="S690"/>
      <c r="T690"/>
      <c r="U690"/>
    </row>
    <row r="691" spans="1:21" ht="18.75">
      <c r="A691" s="11" t="s">
        <v>1</v>
      </c>
      <c r="B691" s="101">
        <f>SUM(B667:B690)</f>
        <v>1144</v>
      </c>
      <c r="C691" s="101">
        <f t="shared" ref="C691:G691" si="64">SUM(C667:C690)</f>
        <v>978</v>
      </c>
      <c r="D691" s="101">
        <f t="shared" si="64"/>
        <v>905</v>
      </c>
      <c r="E691" s="101">
        <f t="shared" si="64"/>
        <v>1586</v>
      </c>
      <c r="F691" s="101">
        <f t="shared" si="64"/>
        <v>1668</v>
      </c>
      <c r="G691" s="101">
        <f t="shared" si="64"/>
        <v>2505</v>
      </c>
      <c r="H691" s="67" t="s">
        <v>52</v>
      </c>
      <c r="I691"/>
      <c r="J691"/>
      <c r="K691"/>
      <c r="L691"/>
      <c r="M691"/>
      <c r="N691"/>
      <c r="O691"/>
      <c r="P691"/>
      <c r="Q691"/>
      <c r="R691"/>
      <c r="S691"/>
      <c r="T691"/>
      <c r="U691"/>
    </row>
    <row r="692" spans="1:21" s="74" customFormat="1">
      <c r="A692" s="5" t="s">
        <v>2027</v>
      </c>
      <c r="B692" s="73"/>
      <c r="C692" s="73"/>
      <c r="D692" s="73"/>
      <c r="E692" s="73"/>
      <c r="F692" s="73"/>
      <c r="G692" s="73"/>
      <c r="H692" s="171" t="s">
        <v>2026</v>
      </c>
      <c r="I692" s="73"/>
      <c r="J692" s="73"/>
      <c r="K692" s="73"/>
      <c r="L692" s="73"/>
      <c r="M692" s="73"/>
      <c r="N692" s="73"/>
      <c r="O692" s="73"/>
      <c r="P692" s="73"/>
      <c r="Q692" s="73"/>
      <c r="R692" s="73"/>
      <c r="S692" s="73"/>
      <c r="T692" s="73"/>
      <c r="U692" s="73"/>
    </row>
    <row r="693" spans="1:21" s="74" customFormat="1">
      <c r="A693" s="5" t="s">
        <v>485</v>
      </c>
      <c r="B693" s="73"/>
      <c r="C693" s="73"/>
      <c r="D693" s="73"/>
      <c r="E693" s="73"/>
      <c r="F693" s="73"/>
      <c r="G693" s="73"/>
      <c r="H693" s="253" t="s">
        <v>486</v>
      </c>
      <c r="I693" s="73"/>
      <c r="J693" s="73"/>
      <c r="K693" s="73"/>
      <c r="L693" s="73"/>
      <c r="M693" s="73"/>
      <c r="N693" s="73"/>
      <c r="O693" s="73"/>
      <c r="P693" s="73"/>
      <c r="Q693" s="73"/>
      <c r="R693" s="73"/>
      <c r="S693" s="73"/>
      <c r="T693" s="73"/>
      <c r="U693" s="73"/>
    </row>
    <row r="694" spans="1:21" s="74" customFormat="1">
      <c r="A694" s="5" t="s">
        <v>487</v>
      </c>
      <c r="B694" s="73"/>
      <c r="C694" s="73"/>
      <c r="D694" s="73"/>
      <c r="E694" s="73"/>
      <c r="F694" s="73"/>
      <c r="G694" s="73"/>
      <c r="H694" s="253" t="s">
        <v>488</v>
      </c>
      <c r="I694" s="73"/>
      <c r="J694" s="73"/>
      <c r="K694" s="73"/>
      <c r="L694" s="73"/>
      <c r="M694" s="73"/>
      <c r="N694" s="73"/>
      <c r="O694" s="73"/>
      <c r="P694" s="73"/>
      <c r="Q694" s="73"/>
      <c r="R694" s="73"/>
      <c r="S694" s="73"/>
      <c r="T694" s="73"/>
      <c r="U694" s="73"/>
    </row>
    <row r="695" spans="1:21" s="74" customFormat="1">
      <c r="B695" s="73"/>
      <c r="C695" s="73"/>
      <c r="D695" s="73"/>
      <c r="E695" s="73"/>
      <c r="F695" s="73"/>
      <c r="G695" s="73"/>
      <c r="H695" s="73"/>
      <c r="I695" s="73"/>
      <c r="J695" s="73"/>
      <c r="K695" s="73"/>
      <c r="L695" s="73"/>
      <c r="M695" s="73"/>
      <c r="N695" s="73"/>
      <c r="O695" s="73"/>
      <c r="P695" s="73"/>
      <c r="Q695" s="73"/>
      <c r="R695" s="73"/>
      <c r="S695" s="73"/>
      <c r="T695" s="73"/>
      <c r="U695" s="73"/>
    </row>
    <row r="696" spans="1:21">
      <c r="A696" s="35"/>
      <c r="B696"/>
      <c r="C696"/>
      <c r="D696"/>
      <c r="E696"/>
      <c r="F696"/>
      <c r="G696"/>
      <c r="H696"/>
      <c r="I696"/>
      <c r="J696"/>
      <c r="K696"/>
      <c r="L696"/>
      <c r="M696"/>
      <c r="N696"/>
      <c r="O696"/>
      <c r="P696"/>
      <c r="Q696"/>
      <c r="R696"/>
      <c r="S696"/>
      <c r="T696"/>
      <c r="U696"/>
    </row>
    <row r="697" spans="1:21">
      <c r="A697" s="34"/>
      <c r="B697"/>
      <c r="C697"/>
      <c r="D697"/>
      <c r="E697"/>
      <c r="F697"/>
      <c r="G697"/>
      <c r="H697"/>
      <c r="I697"/>
      <c r="J697"/>
      <c r="K697"/>
      <c r="L697"/>
      <c r="M697"/>
      <c r="N697"/>
      <c r="O697"/>
      <c r="P697"/>
      <c r="Q697"/>
      <c r="R697"/>
      <c r="S697"/>
      <c r="T697"/>
      <c r="U697"/>
    </row>
    <row r="698" spans="1:21">
      <c r="A698" s="304" t="s">
        <v>2028</v>
      </c>
      <c r="B698" s="304"/>
      <c r="C698" s="304"/>
      <c r="D698" s="304"/>
      <c r="E698" s="304"/>
      <c r="F698" s="304"/>
      <c r="G698" s="304"/>
      <c r="H698" s="304"/>
      <c r="I698" s="304"/>
      <c r="J698"/>
      <c r="K698"/>
      <c r="L698"/>
      <c r="M698"/>
      <c r="N698"/>
      <c r="O698"/>
      <c r="P698"/>
      <c r="Q698"/>
      <c r="R698"/>
      <c r="S698"/>
      <c r="T698"/>
      <c r="U698"/>
    </row>
    <row r="699" spans="1:21" ht="21.75">
      <c r="A699" s="309" t="s">
        <v>489</v>
      </c>
      <c r="B699" s="309"/>
      <c r="C699" s="309"/>
      <c r="D699" s="309"/>
      <c r="E699" s="309"/>
      <c r="F699" s="309"/>
      <c r="G699" s="309"/>
      <c r="H699" s="309"/>
      <c r="I699" s="309"/>
      <c r="J699"/>
      <c r="K699"/>
      <c r="L699"/>
      <c r="M699"/>
      <c r="N699"/>
      <c r="O699"/>
      <c r="P699"/>
      <c r="Q699"/>
      <c r="R699"/>
      <c r="S699"/>
      <c r="T699"/>
      <c r="U699"/>
    </row>
    <row r="700" spans="1:21">
      <c r="A700" s="310" t="s">
        <v>490</v>
      </c>
      <c r="B700" s="310"/>
      <c r="C700" s="310"/>
      <c r="D700" s="310"/>
      <c r="E700" s="310"/>
      <c r="F700" s="310"/>
      <c r="G700" s="310"/>
      <c r="H700" s="310"/>
      <c r="I700" s="310"/>
      <c r="J700"/>
      <c r="K700"/>
      <c r="L700"/>
      <c r="M700"/>
      <c r="N700"/>
      <c r="O700"/>
      <c r="P700"/>
      <c r="Q700"/>
      <c r="R700"/>
      <c r="S700"/>
      <c r="T700"/>
      <c r="U700"/>
    </row>
    <row r="701" spans="1:21" ht="18.600000000000001" customHeight="1">
      <c r="A701" s="579" t="s">
        <v>50</v>
      </c>
      <c r="B701" s="336" t="s">
        <v>491</v>
      </c>
      <c r="C701" s="338"/>
      <c r="D701" s="336" t="s">
        <v>493</v>
      </c>
      <c r="E701" s="338"/>
      <c r="F701" s="336" t="s">
        <v>495</v>
      </c>
      <c r="G701" s="338"/>
      <c r="H701" s="336" t="s">
        <v>497</v>
      </c>
      <c r="I701" s="338"/>
      <c r="J701"/>
      <c r="K701"/>
      <c r="L701"/>
      <c r="M701"/>
      <c r="N701"/>
      <c r="O701"/>
      <c r="P701"/>
      <c r="Q701"/>
      <c r="R701"/>
      <c r="S701"/>
      <c r="T701"/>
      <c r="U701"/>
    </row>
    <row r="702" spans="1:21" ht="18" customHeight="1">
      <c r="A702" s="580"/>
      <c r="B702" s="362" t="s">
        <v>492</v>
      </c>
      <c r="C702" s="364"/>
      <c r="D702" s="362" t="s">
        <v>494</v>
      </c>
      <c r="E702" s="364"/>
      <c r="F702" s="362" t="s">
        <v>496</v>
      </c>
      <c r="G702" s="364"/>
      <c r="H702" s="362" t="s">
        <v>498</v>
      </c>
      <c r="I702" s="364"/>
      <c r="J702"/>
      <c r="K702"/>
      <c r="L702"/>
      <c r="M702"/>
      <c r="N702"/>
      <c r="O702"/>
      <c r="P702"/>
      <c r="Q702"/>
      <c r="R702"/>
      <c r="S702"/>
      <c r="T702"/>
      <c r="U702"/>
    </row>
    <row r="703" spans="1:21" ht="18.75">
      <c r="A703" s="498" t="s">
        <v>51</v>
      </c>
      <c r="B703" s="76" t="s">
        <v>499</v>
      </c>
      <c r="C703" s="76" t="s">
        <v>501</v>
      </c>
      <c r="D703" s="76" t="s">
        <v>499</v>
      </c>
      <c r="E703" s="76" t="s">
        <v>501</v>
      </c>
      <c r="F703" s="76" t="s">
        <v>499</v>
      </c>
      <c r="G703" s="76" t="s">
        <v>501</v>
      </c>
      <c r="H703" s="76" t="s">
        <v>499</v>
      </c>
      <c r="I703" s="76" t="s">
        <v>501</v>
      </c>
      <c r="J703"/>
      <c r="K703"/>
      <c r="L703"/>
      <c r="M703"/>
      <c r="N703"/>
      <c r="O703"/>
      <c r="P703"/>
      <c r="Q703"/>
      <c r="R703"/>
      <c r="S703"/>
      <c r="T703"/>
      <c r="U703"/>
    </row>
    <row r="704" spans="1:21">
      <c r="A704" s="499"/>
      <c r="B704" s="216" t="s">
        <v>500</v>
      </c>
      <c r="C704" s="216" t="s">
        <v>502</v>
      </c>
      <c r="D704" s="216" t="s">
        <v>500</v>
      </c>
      <c r="E704" s="216" t="s">
        <v>502</v>
      </c>
      <c r="F704" s="216" t="s">
        <v>500</v>
      </c>
      <c r="G704" s="216" t="s">
        <v>502</v>
      </c>
      <c r="H704" s="216" t="s">
        <v>500</v>
      </c>
      <c r="I704" s="216" t="s">
        <v>502</v>
      </c>
      <c r="J704"/>
      <c r="K704"/>
      <c r="L704"/>
      <c r="M704"/>
      <c r="N704"/>
      <c r="O704"/>
      <c r="P704"/>
      <c r="Q704"/>
      <c r="R704"/>
      <c r="S704"/>
      <c r="T704"/>
      <c r="U704"/>
    </row>
    <row r="705" spans="1:21" ht="18.75">
      <c r="A705" s="78">
        <v>2023</v>
      </c>
      <c r="B705" s="88">
        <v>24985</v>
      </c>
      <c r="C705" s="88">
        <v>12672</v>
      </c>
      <c r="D705" s="88">
        <v>8020</v>
      </c>
      <c r="E705" s="88">
        <v>1939</v>
      </c>
      <c r="F705" s="92">
        <v>0</v>
      </c>
      <c r="G705" s="92">
        <v>0</v>
      </c>
      <c r="H705" s="88">
        <v>4410</v>
      </c>
      <c r="I705" s="88">
        <v>4003</v>
      </c>
      <c r="J705"/>
      <c r="K705"/>
      <c r="L705"/>
      <c r="M705"/>
      <c r="N705"/>
      <c r="O705"/>
      <c r="P705"/>
      <c r="Q705"/>
      <c r="R705"/>
      <c r="S705"/>
      <c r="T705"/>
      <c r="U705"/>
    </row>
    <row r="706" spans="1:21">
      <c r="A706" s="7" t="s">
        <v>355</v>
      </c>
      <c r="B706"/>
      <c r="C706" s="31"/>
      <c r="D706"/>
      <c r="E706"/>
      <c r="F706"/>
      <c r="G706"/>
      <c r="H706"/>
      <c r="I706" s="171" t="s">
        <v>503</v>
      </c>
      <c r="J706"/>
      <c r="K706"/>
      <c r="L706"/>
      <c r="M706"/>
      <c r="N706"/>
      <c r="O706"/>
      <c r="P706"/>
      <c r="Q706"/>
      <c r="R706"/>
      <c r="S706"/>
      <c r="T706"/>
      <c r="U706"/>
    </row>
    <row r="707" spans="1:21">
      <c r="A707" s="22"/>
      <c r="B707"/>
      <c r="C707"/>
      <c r="D707"/>
      <c r="E707"/>
      <c r="F707"/>
      <c r="G707"/>
      <c r="H707"/>
      <c r="I707"/>
      <c r="J707"/>
      <c r="K707"/>
      <c r="L707"/>
      <c r="M707"/>
      <c r="N707"/>
      <c r="O707"/>
      <c r="P707"/>
      <c r="Q707"/>
      <c r="R707"/>
      <c r="S707"/>
      <c r="T707"/>
      <c r="U707"/>
    </row>
    <row r="708" spans="1:21">
      <c r="A708" s="22"/>
      <c r="B708"/>
      <c r="C708"/>
      <c r="D708"/>
      <c r="E708"/>
      <c r="F708"/>
      <c r="G708"/>
      <c r="H708"/>
      <c r="I708"/>
      <c r="J708"/>
      <c r="K708"/>
      <c r="L708"/>
      <c r="M708"/>
      <c r="N708"/>
      <c r="O708"/>
      <c r="P708"/>
      <c r="Q708"/>
      <c r="R708"/>
      <c r="S708"/>
      <c r="T708"/>
      <c r="U708"/>
    </row>
    <row r="709" spans="1:21">
      <c r="A709" s="35"/>
      <c r="B709"/>
      <c r="C709"/>
      <c r="D709"/>
      <c r="E709"/>
      <c r="F709"/>
      <c r="G709"/>
      <c r="H709"/>
      <c r="I709"/>
      <c r="J709"/>
      <c r="K709"/>
      <c r="L709"/>
      <c r="M709"/>
      <c r="N709"/>
      <c r="O709"/>
      <c r="P709"/>
      <c r="Q709"/>
      <c r="R709"/>
      <c r="S709"/>
      <c r="T709"/>
      <c r="U709"/>
    </row>
    <row r="710" spans="1:21">
      <c r="A710" s="316" t="s">
        <v>504</v>
      </c>
      <c r="B710" s="316"/>
      <c r="C710" s="316"/>
      <c r="D710" s="316"/>
      <c r="E710" s="316"/>
      <c r="F710" s="316"/>
      <c r="G710" s="316"/>
      <c r="H710" s="316"/>
      <c r="I710" s="316"/>
      <c r="J710" s="316"/>
      <c r="K710"/>
      <c r="L710"/>
      <c r="M710"/>
      <c r="N710"/>
      <c r="O710"/>
      <c r="P710"/>
      <c r="Q710"/>
      <c r="R710"/>
      <c r="S710"/>
      <c r="T710"/>
      <c r="U710"/>
    </row>
    <row r="711" spans="1:21" ht="21.75">
      <c r="A711" s="303" t="s">
        <v>505</v>
      </c>
      <c r="B711" s="303"/>
      <c r="C711" s="303"/>
      <c r="D711" s="303"/>
      <c r="E711" s="303"/>
      <c r="F711" s="303"/>
      <c r="G711" s="303"/>
      <c r="H711" s="303"/>
      <c r="I711" s="303"/>
      <c r="J711" s="303"/>
      <c r="K711"/>
      <c r="L711"/>
      <c r="M711"/>
      <c r="N711"/>
      <c r="O711"/>
      <c r="P711"/>
      <c r="Q711"/>
      <c r="R711"/>
      <c r="S711"/>
      <c r="T711"/>
      <c r="U711"/>
    </row>
    <row r="712" spans="1:21">
      <c r="A712" s="454" t="s">
        <v>506</v>
      </c>
      <c r="B712" s="454"/>
      <c r="C712" s="454"/>
      <c r="D712" s="454"/>
      <c r="E712" s="454"/>
      <c r="F712" s="454"/>
      <c r="G712" s="454"/>
      <c r="H712" s="454"/>
      <c r="I712" s="454"/>
      <c r="J712" s="454"/>
      <c r="K712"/>
      <c r="L712"/>
      <c r="M712"/>
      <c r="N712"/>
      <c r="O712"/>
      <c r="P712"/>
      <c r="Q712"/>
      <c r="R712"/>
      <c r="S712"/>
      <c r="T712"/>
      <c r="U712"/>
    </row>
    <row r="713" spans="1:21">
      <c r="A713" s="34"/>
      <c r="B713"/>
      <c r="C713"/>
      <c r="D713"/>
      <c r="E713"/>
      <c r="F713"/>
      <c r="G713"/>
      <c r="H713"/>
      <c r="I713"/>
      <c r="J713"/>
      <c r="K713"/>
      <c r="L713"/>
      <c r="M713"/>
      <c r="N713"/>
      <c r="O713"/>
      <c r="P713"/>
      <c r="Q713"/>
      <c r="R713"/>
      <c r="S713"/>
      <c r="T713"/>
      <c r="U713"/>
    </row>
    <row r="714" spans="1:21" ht="18.600000000000001" customHeight="1">
      <c r="A714" s="355" t="s">
        <v>1921</v>
      </c>
      <c r="B714" s="471" t="s">
        <v>493</v>
      </c>
      <c r="C714" s="472"/>
      <c r="D714" s="473"/>
      <c r="E714" s="471" t="s">
        <v>491</v>
      </c>
      <c r="F714" s="472"/>
      <c r="G714" s="473"/>
      <c r="H714" s="471" t="s">
        <v>508</v>
      </c>
      <c r="I714" s="472"/>
      <c r="J714" s="356" t="s">
        <v>1937</v>
      </c>
      <c r="K714"/>
      <c r="L714"/>
      <c r="M714"/>
      <c r="N714"/>
      <c r="O714"/>
      <c r="P714"/>
      <c r="Q714"/>
      <c r="R714"/>
      <c r="S714"/>
      <c r="T714"/>
      <c r="U714"/>
    </row>
    <row r="715" spans="1:21">
      <c r="A715" s="356"/>
      <c r="B715" s="362" t="s">
        <v>494</v>
      </c>
      <c r="C715" s="363"/>
      <c r="D715" s="364"/>
      <c r="E715" s="362" t="s">
        <v>507</v>
      </c>
      <c r="F715" s="363"/>
      <c r="G715" s="364"/>
      <c r="H715" s="362" t="s">
        <v>509</v>
      </c>
      <c r="I715" s="363"/>
      <c r="J715" s="356"/>
      <c r="K715"/>
      <c r="L715"/>
      <c r="M715"/>
      <c r="N715"/>
      <c r="O715"/>
      <c r="P715"/>
      <c r="Q715"/>
      <c r="R715"/>
      <c r="S715"/>
      <c r="T715"/>
      <c r="U715"/>
    </row>
    <row r="716" spans="1:21" ht="18.75">
      <c r="A716" s="379"/>
      <c r="B716" s="202" t="s">
        <v>510</v>
      </c>
      <c r="C716" s="202" t="s">
        <v>512</v>
      </c>
      <c r="D716" s="202" t="s">
        <v>514</v>
      </c>
      <c r="E716" s="76" t="s">
        <v>516</v>
      </c>
      <c r="F716" s="76" t="s">
        <v>518</v>
      </c>
      <c r="G716" s="76" t="s">
        <v>519</v>
      </c>
      <c r="H716" s="76" t="s">
        <v>521</v>
      </c>
      <c r="I716" s="76" t="s">
        <v>523</v>
      </c>
      <c r="J716" s="356"/>
      <c r="K716"/>
      <c r="L716"/>
      <c r="M716"/>
      <c r="N716"/>
      <c r="O716"/>
      <c r="P716"/>
      <c r="Q716"/>
      <c r="R716"/>
      <c r="S716"/>
      <c r="T716"/>
      <c r="U716"/>
    </row>
    <row r="717" spans="1:21">
      <c r="A717" s="308"/>
      <c r="B717" s="216" t="s">
        <v>511</v>
      </c>
      <c r="C717" s="216" t="s">
        <v>513</v>
      </c>
      <c r="D717" s="216" t="s">
        <v>515</v>
      </c>
      <c r="E717" s="216" t="s">
        <v>517</v>
      </c>
      <c r="F717" s="216" t="s">
        <v>1938</v>
      </c>
      <c r="G717" s="216" t="s">
        <v>520</v>
      </c>
      <c r="H717" s="216" t="s">
        <v>522</v>
      </c>
      <c r="I717" s="216" t="s">
        <v>524</v>
      </c>
      <c r="J717" s="357"/>
      <c r="K717"/>
      <c r="L717"/>
      <c r="M717"/>
      <c r="N717"/>
      <c r="O717"/>
      <c r="P717"/>
      <c r="Q717"/>
      <c r="R717"/>
      <c r="S717"/>
      <c r="T717"/>
      <c r="U717"/>
    </row>
    <row r="718" spans="1:21" ht="18.75">
      <c r="A718" s="78">
        <v>2023</v>
      </c>
      <c r="B718" s="88">
        <v>1619</v>
      </c>
      <c r="C718" s="88">
        <v>4300</v>
      </c>
      <c r="D718" s="88">
        <v>2101</v>
      </c>
      <c r="E718" s="88">
        <v>22985</v>
      </c>
      <c r="F718" s="88">
        <v>2000</v>
      </c>
      <c r="G718" s="88">
        <v>2188</v>
      </c>
      <c r="H718" s="88">
        <v>0</v>
      </c>
      <c r="I718" s="88">
        <v>0</v>
      </c>
      <c r="J718" s="88">
        <v>4410</v>
      </c>
      <c r="K718"/>
      <c r="L718"/>
      <c r="M718"/>
      <c r="N718"/>
      <c r="O718"/>
      <c r="P718"/>
      <c r="Q718"/>
      <c r="R718"/>
      <c r="S718"/>
      <c r="T718"/>
      <c r="U718"/>
    </row>
    <row r="719" spans="1:21">
      <c r="A719" s="5" t="s">
        <v>355</v>
      </c>
      <c r="B719"/>
      <c r="C719" s="31"/>
      <c r="D719"/>
      <c r="E719"/>
      <c r="F719"/>
      <c r="G719"/>
      <c r="H719"/>
      <c r="I719"/>
      <c r="J719" s="171" t="s">
        <v>503</v>
      </c>
      <c r="K719"/>
      <c r="L719"/>
      <c r="M719"/>
      <c r="N719"/>
      <c r="O719"/>
      <c r="P719"/>
      <c r="Q719"/>
      <c r="R719"/>
      <c r="S719"/>
      <c r="T719"/>
      <c r="U719"/>
    </row>
    <row r="720" spans="1:21">
      <c r="A720" s="34"/>
      <c r="B720"/>
      <c r="C720"/>
      <c r="D720"/>
      <c r="E720"/>
      <c r="F720"/>
      <c r="G720"/>
      <c r="H720"/>
      <c r="I720"/>
      <c r="J720"/>
      <c r="K720"/>
      <c r="L720"/>
      <c r="M720"/>
      <c r="N720"/>
      <c r="O720"/>
      <c r="P720"/>
      <c r="Q720"/>
      <c r="R720"/>
      <c r="S720"/>
      <c r="T720"/>
      <c r="U720"/>
    </row>
    <row r="721" spans="1:21">
      <c r="A721" s="34"/>
      <c r="B721"/>
      <c r="C721"/>
      <c r="D721"/>
      <c r="E721"/>
      <c r="F721"/>
      <c r="G721"/>
      <c r="H721"/>
      <c r="I721"/>
      <c r="J721"/>
      <c r="K721"/>
      <c r="L721"/>
      <c r="M721"/>
      <c r="N721"/>
      <c r="O721"/>
      <c r="P721"/>
      <c r="Q721"/>
      <c r="R721"/>
      <c r="S721"/>
      <c r="T721"/>
      <c r="U721"/>
    </row>
    <row r="722" spans="1:21">
      <c r="A722" s="316" t="s">
        <v>525</v>
      </c>
      <c r="B722" s="316"/>
      <c r="C722"/>
      <c r="D722"/>
      <c r="E722"/>
      <c r="F722"/>
      <c r="G722"/>
      <c r="H722"/>
      <c r="I722"/>
      <c r="J722"/>
      <c r="K722"/>
      <c r="L722"/>
      <c r="M722"/>
      <c r="N722"/>
      <c r="O722"/>
      <c r="P722"/>
      <c r="Q722"/>
      <c r="R722"/>
      <c r="S722"/>
      <c r="T722"/>
      <c r="U722"/>
    </row>
    <row r="723" spans="1:21" ht="21.75">
      <c r="A723" s="388" t="s">
        <v>526</v>
      </c>
      <c r="B723" s="388"/>
      <c r="C723"/>
      <c r="D723"/>
      <c r="E723"/>
      <c r="F723"/>
      <c r="G723"/>
      <c r="H723"/>
      <c r="I723"/>
      <c r="J723"/>
      <c r="K723"/>
      <c r="L723"/>
      <c r="M723"/>
      <c r="N723"/>
      <c r="O723"/>
      <c r="P723"/>
      <c r="Q723"/>
      <c r="R723"/>
      <c r="S723"/>
      <c r="T723"/>
      <c r="U723"/>
    </row>
    <row r="724" spans="1:21">
      <c r="A724" s="348" t="s">
        <v>527</v>
      </c>
      <c r="B724" s="348"/>
      <c r="C724"/>
      <c r="D724"/>
      <c r="E724"/>
      <c r="F724"/>
      <c r="G724"/>
      <c r="H724"/>
      <c r="I724"/>
      <c r="J724"/>
      <c r="K724"/>
      <c r="L724"/>
      <c r="M724"/>
      <c r="N724"/>
      <c r="O724"/>
      <c r="P724"/>
      <c r="Q724"/>
      <c r="R724"/>
      <c r="S724"/>
      <c r="T724"/>
      <c r="U724"/>
    </row>
    <row r="725" spans="1:21" s="74" customFormat="1">
      <c r="A725" s="571" t="s">
        <v>2193</v>
      </c>
      <c r="B725" s="571"/>
      <c r="C725" s="73"/>
      <c r="D725" s="73"/>
      <c r="E725" s="73"/>
      <c r="F725" s="73"/>
      <c r="G725" s="73"/>
      <c r="H725" s="73"/>
      <c r="I725" s="73"/>
      <c r="J725" s="73"/>
      <c r="K725" s="73"/>
      <c r="L725" s="73"/>
      <c r="M725" s="73"/>
      <c r="N725" s="73"/>
      <c r="O725" s="73"/>
      <c r="P725" s="73"/>
      <c r="Q725" s="73"/>
      <c r="R725" s="73"/>
      <c r="S725" s="73"/>
      <c r="T725" s="73"/>
      <c r="U725" s="73"/>
    </row>
    <row r="726" spans="1:21" ht="18.75">
      <c r="A726" s="76" t="s">
        <v>50</v>
      </c>
      <c r="B726" s="76" t="s">
        <v>528</v>
      </c>
      <c r="C726"/>
      <c r="D726"/>
      <c r="E726"/>
      <c r="F726"/>
      <c r="G726"/>
      <c r="H726"/>
      <c r="I726"/>
      <c r="J726"/>
      <c r="K726"/>
      <c r="L726"/>
      <c r="M726"/>
      <c r="N726"/>
      <c r="O726"/>
      <c r="P726"/>
      <c r="Q726"/>
      <c r="R726"/>
      <c r="S726"/>
      <c r="T726"/>
      <c r="U726"/>
    </row>
    <row r="727" spans="1:21">
      <c r="A727" s="216" t="s">
        <v>51</v>
      </c>
      <c r="B727" s="216" t="s">
        <v>529</v>
      </c>
      <c r="C727"/>
      <c r="D727"/>
      <c r="E727"/>
      <c r="F727"/>
      <c r="G727"/>
      <c r="H727"/>
      <c r="I727"/>
      <c r="J727"/>
      <c r="K727"/>
      <c r="L727"/>
      <c r="M727"/>
      <c r="N727"/>
      <c r="O727"/>
      <c r="P727"/>
      <c r="Q727"/>
      <c r="R727"/>
      <c r="S727"/>
      <c r="T727"/>
      <c r="U727"/>
    </row>
    <row r="728" spans="1:21" ht="18.75">
      <c r="A728" s="78">
        <v>2018</v>
      </c>
      <c r="B728" s="88">
        <v>1751683</v>
      </c>
      <c r="C728"/>
      <c r="D728"/>
      <c r="E728"/>
      <c r="F728"/>
      <c r="G728"/>
      <c r="H728"/>
      <c r="I728"/>
      <c r="J728"/>
      <c r="K728"/>
      <c r="L728"/>
      <c r="M728"/>
      <c r="N728"/>
      <c r="O728"/>
      <c r="P728"/>
      <c r="Q728"/>
      <c r="R728"/>
      <c r="S728"/>
      <c r="T728"/>
      <c r="U728"/>
    </row>
    <row r="729" spans="1:21" ht="18.75">
      <c r="A729" s="78">
        <v>2019</v>
      </c>
      <c r="B729" s="88">
        <v>1799683</v>
      </c>
      <c r="C729"/>
      <c r="D729"/>
      <c r="E729"/>
      <c r="F729"/>
      <c r="G729"/>
      <c r="H729"/>
      <c r="I729"/>
      <c r="J729"/>
      <c r="K729"/>
      <c r="L729"/>
      <c r="M729"/>
      <c r="N729"/>
      <c r="O729"/>
      <c r="P729"/>
      <c r="Q729"/>
      <c r="R729"/>
      <c r="S729"/>
      <c r="T729"/>
      <c r="U729"/>
    </row>
    <row r="730" spans="1:21" ht="18.75">
      <c r="A730" s="78">
        <v>2020</v>
      </c>
      <c r="B730" s="88">
        <v>2046294</v>
      </c>
      <c r="C730"/>
      <c r="D730"/>
      <c r="E730"/>
      <c r="F730"/>
      <c r="G730"/>
      <c r="H730"/>
      <c r="I730"/>
      <c r="J730"/>
      <c r="K730"/>
      <c r="L730"/>
      <c r="M730"/>
      <c r="N730"/>
      <c r="O730"/>
      <c r="P730"/>
      <c r="Q730"/>
      <c r="R730"/>
      <c r="S730"/>
      <c r="T730"/>
      <c r="U730"/>
    </row>
    <row r="731" spans="1:21" ht="18.75">
      <c r="A731" s="78">
        <v>2021</v>
      </c>
      <c r="B731" s="88">
        <v>2181187</v>
      </c>
      <c r="C731"/>
      <c r="D731"/>
      <c r="E731"/>
      <c r="F731"/>
      <c r="G731"/>
      <c r="H731"/>
      <c r="I731"/>
      <c r="J731"/>
      <c r="K731"/>
      <c r="L731"/>
      <c r="M731"/>
      <c r="N731"/>
      <c r="O731"/>
      <c r="P731"/>
      <c r="Q731"/>
      <c r="R731"/>
      <c r="S731"/>
      <c r="T731"/>
      <c r="U731"/>
    </row>
    <row r="732" spans="1:21" ht="18.75">
      <c r="A732" s="78">
        <v>2022</v>
      </c>
      <c r="B732" s="88">
        <v>2213728</v>
      </c>
      <c r="C732"/>
      <c r="D732"/>
      <c r="E732"/>
      <c r="F732"/>
      <c r="G732"/>
      <c r="H732"/>
      <c r="I732"/>
      <c r="J732"/>
      <c r="K732"/>
      <c r="L732"/>
      <c r="M732"/>
      <c r="N732"/>
      <c r="O732"/>
      <c r="P732"/>
      <c r="Q732"/>
      <c r="R732"/>
      <c r="S732"/>
      <c r="T732"/>
      <c r="U732"/>
    </row>
    <row r="733" spans="1:21" ht="18.75">
      <c r="A733" s="78">
        <v>2023</v>
      </c>
      <c r="B733" s="88">
        <v>2265285</v>
      </c>
      <c r="C733"/>
      <c r="D733"/>
      <c r="E733"/>
      <c r="F733"/>
      <c r="G733"/>
      <c r="H733"/>
      <c r="I733"/>
      <c r="J733"/>
      <c r="K733"/>
      <c r="L733"/>
      <c r="M733"/>
      <c r="N733"/>
      <c r="O733"/>
      <c r="P733"/>
      <c r="Q733"/>
      <c r="R733"/>
      <c r="S733"/>
      <c r="T733"/>
      <c r="U733"/>
    </row>
    <row r="734" spans="1:21">
      <c r="A734" s="5" t="s">
        <v>355</v>
      </c>
      <c r="B734" s="31" t="s">
        <v>503</v>
      </c>
      <c r="D734"/>
      <c r="E734"/>
      <c r="F734"/>
      <c r="G734"/>
      <c r="H734"/>
      <c r="I734"/>
      <c r="J734"/>
      <c r="K734"/>
      <c r="L734"/>
      <c r="M734"/>
      <c r="N734"/>
      <c r="O734"/>
      <c r="P734"/>
      <c r="Q734"/>
      <c r="R734"/>
      <c r="S734"/>
      <c r="T734"/>
      <c r="U734"/>
    </row>
    <row r="735" spans="1:21" s="74" customFormat="1">
      <c r="A735" s="5" t="s">
        <v>530</v>
      </c>
      <c r="C735" s="73"/>
      <c r="D735" s="73"/>
      <c r="E735" s="73"/>
      <c r="F735" s="73"/>
      <c r="G735" s="73"/>
      <c r="H735" s="73"/>
      <c r="I735" s="73"/>
      <c r="J735" s="73"/>
      <c r="K735" s="73"/>
      <c r="L735" s="73"/>
      <c r="M735" s="73"/>
      <c r="N735" s="73"/>
      <c r="O735" s="73"/>
      <c r="P735" s="73"/>
      <c r="Q735" s="73"/>
      <c r="R735" s="73"/>
      <c r="S735" s="73"/>
      <c r="T735" s="73"/>
      <c r="U735" s="73"/>
    </row>
    <row r="736" spans="1:21" s="74" customFormat="1">
      <c r="B736" s="253" t="s">
        <v>531</v>
      </c>
      <c r="C736" s="73"/>
      <c r="D736" s="73"/>
      <c r="E736" s="73"/>
      <c r="F736" s="73"/>
      <c r="G736" s="73"/>
      <c r="H736" s="73"/>
      <c r="I736" s="73"/>
      <c r="J736" s="73"/>
      <c r="K736" s="73"/>
      <c r="L736" s="73"/>
      <c r="M736" s="73"/>
      <c r="N736" s="73"/>
      <c r="O736" s="73"/>
      <c r="P736" s="73"/>
      <c r="Q736" s="73"/>
      <c r="R736" s="73"/>
      <c r="S736" s="73"/>
      <c r="T736" s="73"/>
      <c r="U736" s="73"/>
    </row>
    <row r="737" spans="1:21">
      <c r="A737" s="29"/>
      <c r="B737"/>
      <c r="C737"/>
      <c r="D737"/>
      <c r="E737"/>
      <c r="F737"/>
      <c r="G737"/>
      <c r="H737"/>
      <c r="I737"/>
      <c r="J737"/>
      <c r="K737"/>
      <c r="L737"/>
      <c r="M737"/>
      <c r="N737"/>
      <c r="O737"/>
      <c r="P737"/>
      <c r="Q737"/>
      <c r="R737"/>
      <c r="S737"/>
      <c r="T737"/>
      <c r="U737"/>
    </row>
    <row r="738" spans="1:21">
      <c r="A738" s="26"/>
      <c r="B738"/>
      <c r="C738"/>
      <c r="D738"/>
      <c r="E738"/>
      <c r="F738"/>
      <c r="G738"/>
      <c r="H738"/>
      <c r="I738"/>
      <c r="J738"/>
      <c r="K738"/>
      <c r="L738"/>
      <c r="M738"/>
      <c r="N738"/>
      <c r="O738"/>
      <c r="P738"/>
      <c r="Q738"/>
      <c r="R738"/>
      <c r="S738"/>
      <c r="T738"/>
      <c r="U738"/>
    </row>
    <row r="739" spans="1:21">
      <c r="A739" s="304" t="s">
        <v>2029</v>
      </c>
      <c r="B739" s="304"/>
      <c r="C739" s="304"/>
      <c r="D739" s="304"/>
      <c r="E739"/>
      <c r="F739"/>
      <c r="G739"/>
      <c r="H739"/>
      <c r="I739"/>
      <c r="J739"/>
      <c r="K739"/>
      <c r="L739"/>
      <c r="M739"/>
      <c r="N739"/>
      <c r="O739"/>
      <c r="P739"/>
      <c r="Q739"/>
      <c r="R739"/>
      <c r="S739"/>
      <c r="T739"/>
      <c r="U739"/>
    </row>
    <row r="740" spans="1:21" ht="21.75">
      <c r="A740" s="343" t="s">
        <v>532</v>
      </c>
      <c r="B740" s="343"/>
      <c r="C740" s="343"/>
      <c r="D740" s="343"/>
      <c r="E740"/>
      <c r="F740"/>
      <c r="G740"/>
      <c r="H740"/>
      <c r="I740"/>
      <c r="J740"/>
      <c r="K740"/>
      <c r="L740"/>
      <c r="M740"/>
      <c r="N740"/>
      <c r="O740"/>
      <c r="P740"/>
      <c r="Q740"/>
      <c r="R740"/>
      <c r="S740"/>
      <c r="T740"/>
      <c r="U740"/>
    </row>
    <row r="741" spans="1:21">
      <c r="A741" s="310" t="s">
        <v>533</v>
      </c>
      <c r="B741" s="310"/>
      <c r="C741" s="310"/>
      <c r="D741" s="310"/>
      <c r="E741"/>
      <c r="F741"/>
      <c r="G741"/>
      <c r="H741"/>
      <c r="I741"/>
      <c r="J741"/>
      <c r="K741"/>
      <c r="L741"/>
      <c r="M741"/>
      <c r="N741"/>
      <c r="O741"/>
      <c r="P741"/>
      <c r="Q741"/>
      <c r="R741"/>
      <c r="S741"/>
      <c r="T741"/>
      <c r="U741"/>
    </row>
    <row r="742" spans="1:21" ht="18.75">
      <c r="A742" s="76" t="s">
        <v>50</v>
      </c>
      <c r="B742" s="76" t="s">
        <v>534</v>
      </c>
      <c r="C742" s="76" t="s">
        <v>536</v>
      </c>
      <c r="D742" s="76" t="s">
        <v>538</v>
      </c>
      <c r="E742"/>
      <c r="F742"/>
      <c r="G742"/>
      <c r="H742"/>
      <c r="I742"/>
      <c r="J742"/>
      <c r="K742"/>
      <c r="L742"/>
      <c r="M742"/>
      <c r="N742"/>
      <c r="O742"/>
      <c r="P742"/>
      <c r="Q742"/>
      <c r="R742"/>
      <c r="S742"/>
      <c r="T742"/>
      <c r="U742"/>
    </row>
    <row r="743" spans="1:21" ht="25.5">
      <c r="A743" s="216" t="s">
        <v>51</v>
      </c>
      <c r="B743" s="216" t="s">
        <v>535</v>
      </c>
      <c r="C743" s="216" t="s">
        <v>537</v>
      </c>
      <c r="D743" s="216" t="s">
        <v>539</v>
      </c>
      <c r="E743"/>
      <c r="F743"/>
      <c r="G743"/>
      <c r="H743"/>
      <c r="I743"/>
      <c r="J743"/>
      <c r="K743"/>
      <c r="L743"/>
      <c r="M743"/>
      <c r="N743"/>
      <c r="O743"/>
      <c r="P743"/>
      <c r="Q743"/>
      <c r="R743"/>
      <c r="S743"/>
      <c r="T743"/>
      <c r="U743"/>
    </row>
    <row r="744" spans="1:21" ht="18.75">
      <c r="A744" s="78">
        <v>2018</v>
      </c>
      <c r="B744" s="88">
        <v>2850</v>
      </c>
      <c r="C744" s="88">
        <v>219119</v>
      </c>
      <c r="D744" s="88">
        <v>7064628</v>
      </c>
      <c r="E744"/>
      <c r="F744"/>
      <c r="G744"/>
      <c r="H744"/>
      <c r="I744"/>
      <c r="J744"/>
      <c r="K744"/>
      <c r="L744"/>
      <c r="M744"/>
      <c r="N744"/>
      <c r="O744"/>
      <c r="P744"/>
      <c r="Q744"/>
      <c r="R744"/>
      <c r="S744"/>
      <c r="T744"/>
      <c r="U744"/>
    </row>
    <row r="745" spans="1:21" ht="18.75">
      <c r="A745" s="78">
        <v>2019</v>
      </c>
      <c r="B745" s="88">
        <v>4599</v>
      </c>
      <c r="C745" s="88">
        <v>161926</v>
      </c>
      <c r="D745" s="88">
        <v>9611191</v>
      </c>
      <c r="E745"/>
      <c r="F745"/>
      <c r="G745"/>
      <c r="H745"/>
      <c r="I745"/>
      <c r="J745"/>
      <c r="K745"/>
      <c r="L745"/>
      <c r="M745"/>
      <c r="N745"/>
      <c r="O745"/>
      <c r="P745"/>
      <c r="Q745"/>
      <c r="R745"/>
      <c r="S745"/>
      <c r="T745"/>
      <c r="U745"/>
    </row>
    <row r="746" spans="1:21" ht="18.75">
      <c r="A746" s="78">
        <v>2020</v>
      </c>
      <c r="B746" s="88">
        <v>2690</v>
      </c>
      <c r="C746" s="88">
        <v>118876</v>
      </c>
      <c r="D746" s="88">
        <v>8718000</v>
      </c>
      <c r="E746"/>
      <c r="F746"/>
      <c r="G746"/>
      <c r="H746"/>
      <c r="I746"/>
      <c r="J746"/>
      <c r="K746"/>
      <c r="L746"/>
      <c r="M746"/>
      <c r="N746"/>
      <c r="O746"/>
      <c r="P746"/>
      <c r="Q746"/>
      <c r="R746"/>
      <c r="S746"/>
      <c r="T746"/>
      <c r="U746"/>
    </row>
    <row r="747" spans="1:21" ht="18.75">
      <c r="A747" s="78">
        <v>2021</v>
      </c>
      <c r="B747" s="88">
        <v>3974</v>
      </c>
      <c r="C747" s="88">
        <v>77038</v>
      </c>
      <c r="D747" s="88">
        <v>12427593</v>
      </c>
      <c r="E747"/>
      <c r="F747"/>
      <c r="G747"/>
      <c r="H747"/>
      <c r="I747"/>
      <c r="J747"/>
      <c r="K747"/>
      <c r="L747"/>
      <c r="M747"/>
      <c r="N747"/>
      <c r="O747"/>
      <c r="P747"/>
      <c r="Q747"/>
      <c r="R747"/>
      <c r="S747"/>
      <c r="T747"/>
      <c r="U747"/>
    </row>
    <row r="748" spans="1:21" ht="18.75">
      <c r="A748" s="78">
        <v>2022</v>
      </c>
      <c r="B748" s="92">
        <v>922</v>
      </c>
      <c r="C748" s="88">
        <v>61846</v>
      </c>
      <c r="D748" s="88">
        <v>11735000</v>
      </c>
      <c r="E748"/>
      <c r="F748"/>
      <c r="G748"/>
      <c r="H748"/>
      <c r="I748"/>
      <c r="J748"/>
      <c r="K748"/>
      <c r="L748"/>
      <c r="M748"/>
      <c r="N748"/>
      <c r="O748"/>
      <c r="P748"/>
      <c r="Q748"/>
      <c r="R748"/>
      <c r="S748"/>
      <c r="T748"/>
      <c r="U748"/>
    </row>
    <row r="749" spans="1:21" ht="18.75">
      <c r="A749" s="78">
        <v>2023</v>
      </c>
      <c r="B749" s="88">
        <v>2132</v>
      </c>
      <c r="C749" s="88">
        <v>39603</v>
      </c>
      <c r="D749" s="88">
        <v>11163747</v>
      </c>
      <c r="E749"/>
      <c r="F749"/>
      <c r="G749"/>
      <c r="H749"/>
      <c r="I749"/>
      <c r="J749"/>
      <c r="K749"/>
      <c r="L749"/>
      <c r="M749"/>
      <c r="N749"/>
      <c r="O749"/>
      <c r="P749"/>
      <c r="Q749"/>
      <c r="R749"/>
      <c r="S749"/>
      <c r="T749"/>
      <c r="U749"/>
    </row>
    <row r="750" spans="1:21">
      <c r="A750" s="5" t="s">
        <v>355</v>
      </c>
      <c r="B750"/>
      <c r="D750" s="257" t="s">
        <v>503</v>
      </c>
      <c r="E750"/>
      <c r="F750"/>
      <c r="G750"/>
      <c r="H750"/>
      <c r="I750"/>
      <c r="J750"/>
      <c r="K750"/>
      <c r="L750"/>
      <c r="M750"/>
      <c r="N750"/>
      <c r="O750"/>
      <c r="P750"/>
      <c r="Q750"/>
      <c r="R750"/>
      <c r="S750"/>
      <c r="T750"/>
      <c r="U750"/>
    </row>
    <row r="751" spans="1:21">
      <c r="A751" s="26"/>
      <c r="B751"/>
      <c r="C751"/>
      <c r="D751"/>
      <c r="E751"/>
      <c r="F751"/>
      <c r="G751"/>
      <c r="H751"/>
      <c r="I751"/>
      <c r="J751"/>
      <c r="K751"/>
      <c r="L751"/>
      <c r="M751"/>
      <c r="N751"/>
      <c r="O751"/>
      <c r="P751"/>
      <c r="Q751"/>
      <c r="R751"/>
      <c r="S751"/>
      <c r="T751"/>
      <c r="U751"/>
    </row>
    <row r="752" spans="1:21">
      <c r="A752" s="49"/>
      <c r="B752"/>
      <c r="C752"/>
      <c r="D752"/>
      <c r="E752"/>
      <c r="F752"/>
      <c r="G752"/>
      <c r="H752"/>
      <c r="I752"/>
      <c r="J752"/>
      <c r="K752"/>
      <c r="L752"/>
      <c r="M752"/>
      <c r="N752"/>
      <c r="O752"/>
      <c r="P752"/>
      <c r="Q752"/>
      <c r="R752"/>
      <c r="S752"/>
      <c r="T752"/>
      <c r="U752"/>
    </row>
    <row r="753" spans="1:21">
      <c r="A753" s="304" t="s">
        <v>2030</v>
      </c>
      <c r="B753" s="304"/>
      <c r="C753" s="304"/>
      <c r="D753" s="304"/>
      <c r="E753" s="304"/>
      <c r="F753" s="304"/>
      <c r="G753"/>
      <c r="H753"/>
      <c r="I753"/>
      <c r="J753"/>
      <c r="K753"/>
      <c r="L753"/>
      <c r="M753"/>
      <c r="N753"/>
      <c r="O753"/>
      <c r="P753"/>
      <c r="Q753"/>
      <c r="R753"/>
      <c r="S753"/>
      <c r="T753"/>
      <c r="U753"/>
    </row>
    <row r="754" spans="1:21" ht="21.75">
      <c r="A754" s="309" t="s">
        <v>540</v>
      </c>
      <c r="B754" s="309"/>
      <c r="C754" s="309"/>
      <c r="D754" s="309"/>
      <c r="E754" s="309"/>
      <c r="F754" s="309"/>
      <c r="G754"/>
      <c r="H754"/>
      <c r="I754"/>
      <c r="J754"/>
      <c r="K754"/>
      <c r="L754"/>
      <c r="M754"/>
      <c r="N754"/>
      <c r="O754"/>
      <c r="P754"/>
      <c r="Q754"/>
      <c r="R754"/>
      <c r="S754"/>
      <c r="T754"/>
      <c r="U754"/>
    </row>
    <row r="755" spans="1:21">
      <c r="A755" s="325" t="s">
        <v>541</v>
      </c>
      <c r="B755" s="325"/>
      <c r="C755" s="325"/>
      <c r="D755" s="325"/>
      <c r="E755" s="325"/>
      <c r="F755" s="325"/>
      <c r="G755"/>
      <c r="H755"/>
      <c r="I755"/>
      <c r="J755"/>
      <c r="K755"/>
      <c r="L755"/>
      <c r="M755"/>
      <c r="N755"/>
      <c r="O755"/>
      <c r="P755"/>
      <c r="Q755"/>
      <c r="R755"/>
      <c r="S755"/>
      <c r="T755"/>
      <c r="U755"/>
    </row>
    <row r="756" spans="1:21">
      <c r="A756" s="22"/>
      <c r="B756"/>
      <c r="C756"/>
      <c r="D756"/>
      <c r="E756"/>
      <c r="F756"/>
      <c r="G756"/>
      <c r="H756"/>
      <c r="I756"/>
      <c r="J756"/>
      <c r="K756"/>
      <c r="L756"/>
      <c r="M756"/>
      <c r="N756"/>
      <c r="O756"/>
      <c r="P756"/>
      <c r="Q756"/>
      <c r="R756"/>
      <c r="S756"/>
      <c r="T756"/>
      <c r="U756"/>
    </row>
    <row r="757" spans="1:21" ht="18.75">
      <c r="A757" s="355" t="s">
        <v>1921</v>
      </c>
      <c r="B757" s="465" t="s">
        <v>542</v>
      </c>
      <c r="C757" s="466"/>
      <c r="D757" s="466"/>
      <c r="E757" s="467"/>
      <c r="F757" s="467" t="s">
        <v>1922</v>
      </c>
      <c r="G757"/>
      <c r="H757"/>
      <c r="I757"/>
      <c r="J757"/>
      <c r="K757"/>
      <c r="L757"/>
      <c r="M757"/>
      <c r="N757"/>
      <c r="O757"/>
      <c r="P757"/>
      <c r="Q757"/>
      <c r="R757"/>
      <c r="S757"/>
      <c r="T757"/>
      <c r="U757"/>
    </row>
    <row r="758" spans="1:21">
      <c r="A758" s="356"/>
      <c r="B758" s="542" t="s">
        <v>543</v>
      </c>
      <c r="C758" s="543"/>
      <c r="D758" s="543"/>
      <c r="E758" s="544"/>
      <c r="F758" s="468"/>
      <c r="G758"/>
      <c r="H758"/>
      <c r="I758"/>
      <c r="J758"/>
      <c r="K758"/>
      <c r="L758"/>
      <c r="M758"/>
      <c r="N758"/>
      <c r="O758"/>
      <c r="P758"/>
      <c r="Q758"/>
      <c r="R758"/>
      <c r="S758"/>
      <c r="T758"/>
      <c r="U758"/>
    </row>
    <row r="759" spans="1:21" ht="18.75">
      <c r="A759" s="356"/>
      <c r="B759" s="239" t="s">
        <v>544</v>
      </c>
      <c r="C759" s="239" t="s">
        <v>546</v>
      </c>
      <c r="D759" s="239" t="s">
        <v>548</v>
      </c>
      <c r="E759" s="223" t="s">
        <v>550</v>
      </c>
      <c r="F759" s="468"/>
      <c r="G759"/>
      <c r="H759"/>
      <c r="I759"/>
      <c r="J759"/>
      <c r="K759"/>
      <c r="L759"/>
      <c r="M759"/>
      <c r="N759"/>
      <c r="O759"/>
      <c r="P759"/>
      <c r="Q759"/>
      <c r="R759"/>
      <c r="S759"/>
      <c r="T759"/>
      <c r="U759"/>
    </row>
    <row r="760" spans="1:21">
      <c r="A760" s="357"/>
      <c r="B760" s="194" t="s">
        <v>545</v>
      </c>
      <c r="C760" s="194" t="s">
        <v>547</v>
      </c>
      <c r="D760" s="194" t="s">
        <v>549</v>
      </c>
      <c r="E760" s="196" t="s">
        <v>551</v>
      </c>
      <c r="F760" s="469"/>
      <c r="G760"/>
      <c r="H760"/>
      <c r="I760"/>
      <c r="J760"/>
      <c r="K760"/>
      <c r="L760"/>
      <c r="M760"/>
      <c r="N760"/>
      <c r="O760"/>
      <c r="P760"/>
      <c r="Q760"/>
      <c r="R760"/>
      <c r="S760"/>
      <c r="T760"/>
      <c r="U760"/>
    </row>
    <row r="761" spans="1:21" ht="18.75">
      <c r="A761" s="78">
        <v>2018</v>
      </c>
      <c r="B761" s="240">
        <v>19820</v>
      </c>
      <c r="C761" s="240">
        <v>31924</v>
      </c>
      <c r="D761" s="240">
        <v>1937</v>
      </c>
      <c r="E761" s="241">
        <v>813</v>
      </c>
      <c r="F761" s="113">
        <f>SUM(B761:E761)</f>
        <v>54494</v>
      </c>
      <c r="G761"/>
      <c r="H761"/>
      <c r="I761"/>
      <c r="J761"/>
      <c r="K761"/>
      <c r="L761"/>
      <c r="M761"/>
      <c r="N761"/>
      <c r="O761"/>
      <c r="P761"/>
      <c r="Q761"/>
      <c r="R761"/>
      <c r="S761"/>
      <c r="T761"/>
      <c r="U761"/>
    </row>
    <row r="762" spans="1:21" ht="18.75">
      <c r="A762" s="78">
        <v>2019</v>
      </c>
      <c r="B762" s="110">
        <v>20101</v>
      </c>
      <c r="C762" s="110">
        <v>32593</v>
      </c>
      <c r="D762" s="110">
        <v>2051</v>
      </c>
      <c r="E762" s="111">
        <v>813</v>
      </c>
      <c r="F762" s="113">
        <f t="shared" ref="F762:F764" si="65">SUM(B762:E762)</f>
        <v>55558</v>
      </c>
      <c r="G762"/>
      <c r="H762"/>
      <c r="I762"/>
      <c r="J762"/>
      <c r="K762"/>
      <c r="L762"/>
      <c r="M762"/>
      <c r="N762"/>
      <c r="O762"/>
      <c r="P762"/>
      <c r="Q762"/>
      <c r="R762"/>
      <c r="S762"/>
      <c r="T762"/>
      <c r="U762"/>
    </row>
    <row r="763" spans="1:21" ht="18.75">
      <c r="A763" s="78">
        <v>2020</v>
      </c>
      <c r="B763" s="110">
        <v>20383</v>
      </c>
      <c r="C763" s="110">
        <v>33244</v>
      </c>
      <c r="D763" s="110">
        <v>2051</v>
      </c>
      <c r="E763" s="111">
        <v>816</v>
      </c>
      <c r="F763" s="113">
        <f t="shared" si="65"/>
        <v>56494</v>
      </c>
      <c r="G763"/>
      <c r="H763"/>
      <c r="I763"/>
      <c r="J763"/>
      <c r="K763"/>
      <c r="L763"/>
      <c r="M763"/>
      <c r="N763"/>
      <c r="O763"/>
      <c r="P763"/>
      <c r="Q763"/>
      <c r="R763"/>
      <c r="S763"/>
      <c r="T763"/>
      <c r="U763"/>
    </row>
    <row r="764" spans="1:21" ht="18.75">
      <c r="A764" s="78">
        <v>2021</v>
      </c>
      <c r="B764" s="110">
        <v>18701</v>
      </c>
      <c r="C764" s="110">
        <v>38230</v>
      </c>
      <c r="D764" s="110">
        <v>1999</v>
      </c>
      <c r="E764" s="110">
        <v>3569</v>
      </c>
      <c r="F764" s="113">
        <f t="shared" si="65"/>
        <v>62499</v>
      </c>
      <c r="G764"/>
      <c r="H764"/>
      <c r="I764"/>
      <c r="J764"/>
      <c r="K764"/>
      <c r="L764"/>
      <c r="M764"/>
      <c r="N764"/>
      <c r="O764"/>
      <c r="P764"/>
      <c r="Q764"/>
      <c r="R764"/>
      <c r="S764"/>
      <c r="T764"/>
      <c r="U764"/>
    </row>
    <row r="765" spans="1:21" ht="18.75">
      <c r="A765" s="78">
        <v>2022</v>
      </c>
      <c r="B765" s="110">
        <v>18658</v>
      </c>
      <c r="C765" s="110">
        <v>38613</v>
      </c>
      <c r="D765" s="110">
        <v>1995</v>
      </c>
      <c r="E765" s="110">
        <v>3572</v>
      </c>
      <c r="F765" s="113">
        <f>SUM(B765:E765)</f>
        <v>62838</v>
      </c>
      <c r="G765"/>
      <c r="H765"/>
      <c r="I765"/>
      <c r="J765"/>
      <c r="K765"/>
      <c r="L765"/>
      <c r="M765"/>
      <c r="N765"/>
      <c r="O765"/>
      <c r="P765"/>
      <c r="Q765"/>
      <c r="R765"/>
      <c r="S765"/>
      <c r="T765"/>
      <c r="U765"/>
    </row>
    <row r="766" spans="1:21" s="74" customFormat="1">
      <c r="A766" s="5" t="s">
        <v>2032</v>
      </c>
      <c r="B766" s="73"/>
      <c r="C766" s="73"/>
      <c r="D766" s="73"/>
      <c r="E766" s="73"/>
      <c r="F766" s="259" t="s">
        <v>2033</v>
      </c>
      <c r="G766" s="73"/>
      <c r="H766" s="73"/>
      <c r="I766" s="73"/>
      <c r="J766" s="73"/>
      <c r="K766" s="73"/>
      <c r="L766" s="73"/>
      <c r="M766" s="73"/>
      <c r="N766" s="73"/>
      <c r="O766" s="73"/>
      <c r="P766" s="73"/>
      <c r="Q766" s="73"/>
      <c r="R766" s="73"/>
      <c r="S766" s="73"/>
      <c r="T766" s="73"/>
      <c r="U766" s="73"/>
    </row>
    <row r="767" spans="1:21" s="74" customFormat="1">
      <c r="A767" s="5" t="s">
        <v>552</v>
      </c>
      <c r="B767" s="73"/>
      <c r="C767" s="73"/>
      <c r="D767" s="73"/>
      <c r="E767" s="73"/>
      <c r="F767" s="253" t="s">
        <v>553</v>
      </c>
      <c r="G767" s="73"/>
      <c r="H767" s="73"/>
      <c r="I767" s="73"/>
      <c r="J767" s="73"/>
      <c r="K767" s="73"/>
      <c r="L767" s="73"/>
      <c r="M767" s="73"/>
      <c r="N767" s="73"/>
      <c r="O767" s="73"/>
      <c r="P767" s="73"/>
      <c r="Q767" s="73"/>
      <c r="R767" s="73"/>
      <c r="S767" s="73"/>
      <c r="T767" s="73"/>
      <c r="U767" s="73"/>
    </row>
    <row r="768" spans="1:21" s="74" customFormat="1">
      <c r="B768" s="73"/>
      <c r="C768" s="73"/>
      <c r="D768" s="73"/>
      <c r="E768" s="73"/>
      <c r="F768" s="73"/>
      <c r="G768" s="73"/>
      <c r="H768" s="73"/>
      <c r="I768" s="73"/>
      <c r="J768" s="73"/>
      <c r="K768" s="73"/>
      <c r="L768" s="73"/>
      <c r="M768" s="73"/>
      <c r="N768" s="73"/>
      <c r="O768" s="73"/>
      <c r="P768" s="73"/>
      <c r="Q768" s="73"/>
      <c r="R768" s="73"/>
      <c r="S768" s="73"/>
      <c r="T768" s="73"/>
      <c r="U768" s="73"/>
    </row>
    <row r="769" spans="1:21">
      <c r="A769" s="50"/>
      <c r="B769"/>
      <c r="C769"/>
      <c r="D769"/>
      <c r="E769"/>
      <c r="F769"/>
      <c r="G769"/>
      <c r="H769"/>
      <c r="I769"/>
      <c r="J769"/>
      <c r="K769"/>
      <c r="L769"/>
      <c r="M769"/>
      <c r="N769"/>
      <c r="O769"/>
      <c r="P769"/>
      <c r="Q769"/>
      <c r="R769"/>
      <c r="S769"/>
      <c r="T769"/>
      <c r="U769"/>
    </row>
    <row r="770" spans="1:21">
      <c r="A770" s="41"/>
      <c r="B770"/>
      <c r="C770"/>
      <c r="D770"/>
      <c r="E770"/>
      <c r="F770"/>
      <c r="G770"/>
      <c r="H770"/>
      <c r="I770"/>
      <c r="J770"/>
      <c r="K770"/>
      <c r="L770"/>
      <c r="M770"/>
      <c r="N770"/>
      <c r="O770"/>
      <c r="P770"/>
      <c r="Q770"/>
      <c r="R770"/>
      <c r="S770"/>
      <c r="T770"/>
      <c r="U770"/>
    </row>
    <row r="771" spans="1:21">
      <c r="A771" s="304" t="s">
        <v>2031</v>
      </c>
      <c r="B771" s="304"/>
      <c r="C771" s="304"/>
      <c r="D771" s="304"/>
      <c r="E771" s="304"/>
      <c r="F771" s="304"/>
      <c r="G771" s="304"/>
      <c r="H771" s="304"/>
      <c r="I771" s="304"/>
      <c r="J771"/>
      <c r="K771"/>
      <c r="L771"/>
      <c r="M771"/>
      <c r="N771"/>
      <c r="O771"/>
      <c r="P771"/>
      <c r="Q771"/>
      <c r="R771"/>
      <c r="S771"/>
      <c r="T771"/>
      <c r="U771"/>
    </row>
    <row r="772" spans="1:21" ht="21.75">
      <c r="A772" s="309" t="s">
        <v>554</v>
      </c>
      <c r="B772" s="309"/>
      <c r="C772" s="309"/>
      <c r="D772" s="309"/>
      <c r="E772" s="309"/>
      <c r="F772" s="309"/>
      <c r="G772" s="309"/>
      <c r="H772" s="309"/>
      <c r="I772" s="309"/>
      <c r="J772"/>
      <c r="K772"/>
      <c r="L772"/>
      <c r="M772"/>
      <c r="N772"/>
      <c r="O772"/>
      <c r="P772"/>
      <c r="Q772"/>
      <c r="R772"/>
      <c r="S772"/>
      <c r="T772"/>
      <c r="U772"/>
    </row>
    <row r="773" spans="1:21">
      <c r="A773" s="325" t="s">
        <v>555</v>
      </c>
      <c r="B773" s="325"/>
      <c r="C773" s="325"/>
      <c r="D773" s="325"/>
      <c r="E773" s="325"/>
      <c r="F773" s="325"/>
      <c r="G773" s="325"/>
      <c r="H773" s="325"/>
      <c r="I773" s="325"/>
      <c r="J773"/>
      <c r="K773"/>
      <c r="L773"/>
      <c r="M773"/>
      <c r="N773"/>
      <c r="O773"/>
      <c r="P773"/>
      <c r="Q773"/>
      <c r="R773"/>
      <c r="S773"/>
      <c r="T773"/>
      <c r="U773"/>
    </row>
    <row r="774" spans="1:21" ht="18.600000000000001" customHeight="1">
      <c r="A774" s="359" t="s">
        <v>1921</v>
      </c>
      <c r="B774" s="355" t="s">
        <v>9</v>
      </c>
      <c r="C774" s="361"/>
      <c r="D774" s="361"/>
      <c r="E774" s="465" t="s">
        <v>10</v>
      </c>
      <c r="F774" s="466"/>
      <c r="G774" s="466"/>
      <c r="H774" s="466"/>
      <c r="I774" s="463" t="s">
        <v>61</v>
      </c>
      <c r="J774"/>
      <c r="K774"/>
      <c r="L774"/>
      <c r="M774"/>
      <c r="N774"/>
      <c r="O774"/>
      <c r="P774"/>
      <c r="Q774"/>
      <c r="R774"/>
      <c r="S774"/>
      <c r="T774"/>
      <c r="U774"/>
    </row>
    <row r="775" spans="1:21" ht="18.600000000000001" customHeight="1">
      <c r="A775" s="359"/>
      <c r="B775" s="367" t="s">
        <v>57</v>
      </c>
      <c r="C775" s="366"/>
      <c r="D775" s="366"/>
      <c r="E775" s="480" t="s">
        <v>58</v>
      </c>
      <c r="F775" s="481"/>
      <c r="G775" s="481"/>
      <c r="H775" s="482"/>
      <c r="I775" s="464"/>
      <c r="J775"/>
      <c r="K775"/>
      <c r="L775"/>
      <c r="M775"/>
      <c r="N775"/>
      <c r="O775"/>
      <c r="P775"/>
      <c r="Q775"/>
      <c r="R775"/>
      <c r="S775"/>
      <c r="T775"/>
      <c r="U775"/>
    </row>
    <row r="776" spans="1:21" ht="18.600000000000001" customHeight="1">
      <c r="A776" s="359"/>
      <c r="B776" s="307" t="s">
        <v>556</v>
      </c>
      <c r="C776" s="307" t="s">
        <v>557</v>
      </c>
      <c r="D776" s="307" t="s">
        <v>1</v>
      </c>
      <c r="E776" s="355" t="s">
        <v>556</v>
      </c>
      <c r="F776" s="355" t="s">
        <v>557</v>
      </c>
      <c r="G776" s="352"/>
      <c r="H776" s="470" t="s">
        <v>1922</v>
      </c>
      <c r="I776" s="464"/>
      <c r="J776"/>
      <c r="K776"/>
      <c r="L776"/>
      <c r="M776"/>
      <c r="N776"/>
      <c r="O776"/>
      <c r="P776"/>
      <c r="Q776"/>
      <c r="R776"/>
      <c r="S776"/>
      <c r="T776"/>
      <c r="U776"/>
    </row>
    <row r="777" spans="1:21" ht="16.5" customHeight="1">
      <c r="A777" s="359"/>
      <c r="B777" s="379"/>
      <c r="C777" s="379"/>
      <c r="D777" s="379"/>
      <c r="E777" s="356"/>
      <c r="F777" s="362" t="s">
        <v>558</v>
      </c>
      <c r="G777" s="364"/>
      <c r="H777" s="470"/>
      <c r="I777" s="483" t="s">
        <v>105</v>
      </c>
      <c r="J777"/>
      <c r="K777"/>
      <c r="L777"/>
      <c r="M777"/>
      <c r="N777"/>
      <c r="O777"/>
      <c r="P777"/>
      <c r="Q777"/>
      <c r="R777"/>
      <c r="S777"/>
      <c r="T777"/>
      <c r="U777"/>
    </row>
    <row r="778" spans="1:21" ht="18.600000000000001" customHeight="1">
      <c r="A778" s="359"/>
      <c r="B778" s="216" t="s">
        <v>92</v>
      </c>
      <c r="C778" s="216" t="s">
        <v>558</v>
      </c>
      <c r="D778" s="216" t="s">
        <v>52</v>
      </c>
      <c r="E778" s="216" t="s">
        <v>559</v>
      </c>
      <c r="F778" s="210" t="s">
        <v>1939</v>
      </c>
      <c r="G778" s="210" t="s">
        <v>560</v>
      </c>
      <c r="H778" s="357"/>
      <c r="I778" s="484"/>
      <c r="J778"/>
      <c r="K778"/>
      <c r="L778"/>
      <c r="M778"/>
      <c r="N778"/>
      <c r="O778"/>
      <c r="P778"/>
      <c r="Q778"/>
      <c r="R778"/>
      <c r="S778"/>
      <c r="T778"/>
      <c r="U778"/>
    </row>
    <row r="779" spans="1:21" ht="18.75">
      <c r="A779" s="78">
        <v>2018</v>
      </c>
      <c r="B779" s="240">
        <v>2655</v>
      </c>
      <c r="C779" s="241">
        <v>688</v>
      </c>
      <c r="D779" s="242">
        <f>SUM(B779:C779)</f>
        <v>3343</v>
      </c>
      <c r="E779" s="110">
        <v>4966</v>
      </c>
      <c r="F779" s="110">
        <v>18639</v>
      </c>
      <c r="G779" s="110">
        <v>4976</v>
      </c>
      <c r="H779" s="192">
        <f>SUM(E779:G779)</f>
        <v>28581</v>
      </c>
      <c r="I779" s="243">
        <f>H779+D779</f>
        <v>31924</v>
      </c>
      <c r="J779"/>
      <c r="K779"/>
      <c r="L779"/>
      <c r="M779"/>
      <c r="N779"/>
      <c r="O779"/>
      <c r="P779"/>
      <c r="Q779"/>
      <c r="R779"/>
      <c r="S779"/>
      <c r="T779"/>
      <c r="U779"/>
    </row>
    <row r="780" spans="1:21" ht="18.75">
      <c r="A780" s="78">
        <v>2019</v>
      </c>
      <c r="B780" s="102">
        <v>2665</v>
      </c>
      <c r="C780" s="103">
        <v>697</v>
      </c>
      <c r="D780" s="192">
        <f t="shared" ref="D780:D783" si="66">SUM(B780:C780)</f>
        <v>3362</v>
      </c>
      <c r="E780" s="102">
        <v>5079</v>
      </c>
      <c r="F780" s="102">
        <v>19059</v>
      </c>
      <c r="G780" s="102">
        <v>5093</v>
      </c>
      <c r="H780" s="192">
        <f t="shared" ref="H780:H783" si="67">SUM(E780:G780)</f>
        <v>29231</v>
      </c>
      <c r="I780" s="9">
        <f t="shared" ref="I780:I783" si="68">H780+D780</f>
        <v>32593</v>
      </c>
      <c r="J780"/>
      <c r="K780"/>
      <c r="L780"/>
      <c r="M780"/>
      <c r="N780"/>
      <c r="O780"/>
      <c r="P780"/>
      <c r="Q780"/>
      <c r="R780"/>
      <c r="S780"/>
      <c r="T780"/>
      <c r="U780"/>
    </row>
    <row r="781" spans="1:21" ht="18.75">
      <c r="A781" s="78">
        <v>2020</v>
      </c>
      <c r="B781" s="102">
        <v>2327</v>
      </c>
      <c r="C781" s="103">
        <v>997</v>
      </c>
      <c r="D781" s="192">
        <f t="shared" si="66"/>
        <v>3324</v>
      </c>
      <c r="E781" s="102">
        <v>5386</v>
      </c>
      <c r="F781" s="102">
        <v>19747</v>
      </c>
      <c r="G781" s="102">
        <v>4787</v>
      </c>
      <c r="H781" s="192">
        <f t="shared" si="67"/>
        <v>29920</v>
      </c>
      <c r="I781" s="9">
        <f t="shared" si="68"/>
        <v>33244</v>
      </c>
      <c r="J781"/>
      <c r="K781"/>
      <c r="L781"/>
      <c r="M781"/>
      <c r="N781"/>
      <c r="O781"/>
      <c r="P781"/>
      <c r="Q781"/>
      <c r="R781"/>
      <c r="S781"/>
      <c r="T781"/>
      <c r="U781"/>
    </row>
    <row r="782" spans="1:21" ht="18.75">
      <c r="A782" s="78">
        <v>2021</v>
      </c>
      <c r="B782" s="102">
        <v>2678</v>
      </c>
      <c r="C782" s="102">
        <v>1146</v>
      </c>
      <c r="D782" s="192">
        <f t="shared" si="66"/>
        <v>3824</v>
      </c>
      <c r="E782" s="102">
        <v>6195</v>
      </c>
      <c r="F782" s="102">
        <v>22707</v>
      </c>
      <c r="G782" s="102">
        <v>5504</v>
      </c>
      <c r="H782" s="192">
        <f t="shared" si="67"/>
        <v>34406</v>
      </c>
      <c r="I782" s="9">
        <f t="shared" si="68"/>
        <v>38230</v>
      </c>
      <c r="J782"/>
      <c r="K782"/>
      <c r="L782"/>
      <c r="M782"/>
      <c r="N782"/>
      <c r="O782"/>
      <c r="P782"/>
      <c r="Q782"/>
      <c r="R782"/>
      <c r="S782"/>
      <c r="T782"/>
      <c r="U782"/>
    </row>
    <row r="783" spans="1:21" ht="18.75">
      <c r="A783" s="78">
        <v>2022</v>
      </c>
      <c r="B783" s="102">
        <v>2706</v>
      </c>
      <c r="C783" s="102">
        <v>1157</v>
      </c>
      <c r="D783" s="192">
        <f t="shared" si="66"/>
        <v>3863</v>
      </c>
      <c r="E783" s="102">
        <v>6257</v>
      </c>
      <c r="F783" s="102">
        <v>22934</v>
      </c>
      <c r="G783" s="102">
        <v>5559</v>
      </c>
      <c r="H783" s="192">
        <f t="shared" si="67"/>
        <v>34750</v>
      </c>
      <c r="I783" s="9">
        <f t="shared" si="68"/>
        <v>38613</v>
      </c>
      <c r="J783"/>
      <c r="K783"/>
      <c r="L783"/>
      <c r="M783"/>
      <c r="N783"/>
      <c r="O783"/>
      <c r="P783"/>
      <c r="Q783"/>
      <c r="R783"/>
      <c r="S783"/>
      <c r="T783"/>
      <c r="U783"/>
    </row>
    <row r="784" spans="1:21" s="74" customFormat="1">
      <c r="A784" s="5" t="s">
        <v>2034</v>
      </c>
      <c r="B784" s="73"/>
      <c r="C784" s="73"/>
      <c r="D784" s="73"/>
      <c r="E784" s="73"/>
      <c r="F784" s="73"/>
      <c r="G784" s="73"/>
      <c r="H784" s="73"/>
      <c r="I784" s="259" t="s">
        <v>2033</v>
      </c>
      <c r="J784" s="73"/>
      <c r="K784" s="73"/>
      <c r="L784" s="73"/>
      <c r="M784" s="73"/>
      <c r="N784" s="73"/>
      <c r="O784" s="73"/>
      <c r="P784" s="73"/>
      <c r="Q784" s="73"/>
      <c r="R784" s="73"/>
      <c r="S784" s="73"/>
      <c r="T784" s="73"/>
      <c r="U784" s="73"/>
    </row>
    <row r="785" spans="1:21">
      <c r="A785" s="41"/>
      <c r="B785"/>
      <c r="C785"/>
      <c r="D785"/>
      <c r="E785"/>
      <c r="F785"/>
      <c r="G785"/>
      <c r="H785"/>
      <c r="I785"/>
      <c r="J785"/>
      <c r="K785"/>
      <c r="L785"/>
      <c r="M785"/>
      <c r="N785"/>
      <c r="O785"/>
      <c r="P785"/>
      <c r="Q785"/>
      <c r="R785"/>
      <c r="S785"/>
      <c r="T785"/>
      <c r="U785"/>
    </row>
    <row r="786" spans="1:21">
      <c r="B786"/>
      <c r="C786"/>
      <c r="D786"/>
      <c r="E786"/>
      <c r="F786"/>
      <c r="G786"/>
      <c r="H786"/>
      <c r="I786"/>
      <c r="J786"/>
      <c r="K786"/>
      <c r="L786"/>
      <c r="M786"/>
      <c r="N786"/>
      <c r="O786"/>
      <c r="P786"/>
      <c r="Q786"/>
      <c r="R786"/>
      <c r="S786"/>
      <c r="T786"/>
      <c r="U786"/>
    </row>
    <row r="787" spans="1:21">
      <c r="A787" s="316" t="s">
        <v>561</v>
      </c>
      <c r="B787" s="316"/>
      <c r="C787" s="316"/>
      <c r="D787" s="316"/>
      <c r="E787" s="316"/>
      <c r="F787" s="316"/>
      <c r="G787" s="316"/>
      <c r="H787" s="316"/>
      <c r="I787" s="316"/>
      <c r="J787"/>
      <c r="K787"/>
      <c r="L787"/>
      <c r="M787"/>
      <c r="N787"/>
      <c r="O787"/>
      <c r="P787"/>
      <c r="Q787"/>
      <c r="R787"/>
      <c r="S787"/>
      <c r="T787"/>
      <c r="U787"/>
    </row>
    <row r="788" spans="1:21" ht="21.75">
      <c r="A788" s="309" t="s">
        <v>562</v>
      </c>
      <c r="B788" s="309"/>
      <c r="C788" s="309"/>
      <c r="D788" s="309"/>
      <c r="E788" s="309"/>
      <c r="F788" s="309"/>
      <c r="G788" s="309"/>
      <c r="H788" s="309"/>
      <c r="I788" s="309"/>
      <c r="J788"/>
      <c r="K788"/>
      <c r="L788"/>
      <c r="M788"/>
      <c r="N788"/>
      <c r="O788"/>
      <c r="P788"/>
      <c r="Q788"/>
      <c r="R788"/>
      <c r="S788"/>
      <c r="T788"/>
      <c r="U788"/>
    </row>
    <row r="789" spans="1:21">
      <c r="A789" s="310" t="s">
        <v>563</v>
      </c>
      <c r="B789" s="310"/>
      <c r="C789" s="310"/>
      <c r="D789" s="310"/>
      <c r="E789" s="310"/>
      <c r="F789" s="310"/>
      <c r="G789" s="310"/>
      <c r="H789" s="310"/>
      <c r="I789" s="310"/>
      <c r="J789"/>
      <c r="K789"/>
      <c r="L789"/>
      <c r="M789"/>
      <c r="N789"/>
      <c r="O789"/>
      <c r="P789"/>
      <c r="Q789"/>
      <c r="R789"/>
      <c r="S789"/>
      <c r="T789"/>
      <c r="U789"/>
    </row>
    <row r="790" spans="1:21" ht="18.600000000000001" customHeight="1">
      <c r="A790" s="355" t="s">
        <v>1921</v>
      </c>
      <c r="B790" s="355" t="s">
        <v>9</v>
      </c>
      <c r="C790" s="361"/>
      <c r="D790" s="361"/>
      <c r="E790" s="465" t="s">
        <v>10</v>
      </c>
      <c r="F790" s="466"/>
      <c r="G790" s="466"/>
      <c r="H790" s="466"/>
      <c r="I790" s="463" t="s">
        <v>61</v>
      </c>
      <c r="J790"/>
      <c r="K790"/>
      <c r="L790"/>
      <c r="M790"/>
      <c r="N790"/>
      <c r="O790"/>
      <c r="P790"/>
      <c r="Q790"/>
      <c r="R790"/>
      <c r="S790"/>
      <c r="T790"/>
      <c r="U790"/>
    </row>
    <row r="791" spans="1:21" ht="18.600000000000001" customHeight="1">
      <c r="A791" s="356"/>
      <c r="B791" s="367" t="s">
        <v>57</v>
      </c>
      <c r="C791" s="363"/>
      <c r="D791" s="363"/>
      <c r="E791" s="480" t="s">
        <v>58</v>
      </c>
      <c r="F791" s="481"/>
      <c r="G791" s="481"/>
      <c r="H791" s="482"/>
      <c r="I791" s="464"/>
      <c r="J791"/>
      <c r="K791"/>
      <c r="L791"/>
      <c r="M791"/>
      <c r="N791"/>
      <c r="O791"/>
      <c r="P791"/>
      <c r="Q791"/>
      <c r="R791"/>
      <c r="S791"/>
      <c r="T791"/>
      <c r="U791"/>
    </row>
    <row r="792" spans="1:21" ht="18.600000000000001" customHeight="1">
      <c r="A792" s="356"/>
      <c r="B792" s="307" t="s">
        <v>564</v>
      </c>
      <c r="C792" s="307" t="s">
        <v>565</v>
      </c>
      <c r="D792" s="307" t="s">
        <v>1</v>
      </c>
      <c r="E792" s="356" t="s">
        <v>1941</v>
      </c>
      <c r="F792" s="336" t="s">
        <v>565</v>
      </c>
      <c r="G792" s="338"/>
      <c r="H792" s="470" t="s">
        <v>1922</v>
      </c>
      <c r="I792" s="483" t="s">
        <v>105</v>
      </c>
      <c r="J792"/>
      <c r="K792"/>
      <c r="L792"/>
      <c r="M792"/>
      <c r="N792"/>
      <c r="O792"/>
      <c r="P792"/>
      <c r="Q792"/>
      <c r="R792"/>
      <c r="S792"/>
      <c r="T792"/>
      <c r="U792"/>
    </row>
    <row r="793" spans="1:21" ht="18" customHeight="1">
      <c r="A793" s="356"/>
      <c r="B793" s="379"/>
      <c r="C793" s="379"/>
      <c r="D793" s="379"/>
      <c r="E793" s="356"/>
      <c r="F793" s="362" t="s">
        <v>566</v>
      </c>
      <c r="G793" s="364"/>
      <c r="H793" s="470"/>
      <c r="I793" s="483"/>
      <c r="J793"/>
      <c r="K793"/>
      <c r="L793"/>
      <c r="M793"/>
      <c r="N793"/>
      <c r="O793"/>
      <c r="P793"/>
      <c r="Q793"/>
      <c r="R793"/>
      <c r="S793"/>
      <c r="T793"/>
      <c r="U793"/>
    </row>
    <row r="794" spans="1:21" ht="18.75" customHeight="1">
      <c r="A794" s="357"/>
      <c r="B794" s="216" t="s">
        <v>1940</v>
      </c>
      <c r="C794" s="216" t="s">
        <v>566</v>
      </c>
      <c r="D794" s="216" t="s">
        <v>52</v>
      </c>
      <c r="E794" s="308"/>
      <c r="F794" s="210" t="s">
        <v>1939</v>
      </c>
      <c r="G794" s="210" t="s">
        <v>567</v>
      </c>
      <c r="H794" s="357"/>
      <c r="I794" s="484"/>
      <c r="J794"/>
      <c r="K794"/>
      <c r="L794"/>
      <c r="M794"/>
      <c r="N794"/>
      <c r="O794"/>
      <c r="P794"/>
      <c r="Q794"/>
      <c r="R794"/>
      <c r="S794"/>
      <c r="T794"/>
      <c r="U794"/>
    </row>
    <row r="795" spans="1:21" ht="18.75">
      <c r="A795" s="78">
        <v>2018</v>
      </c>
      <c r="B795" s="241">
        <v>249</v>
      </c>
      <c r="C795" s="111">
        <v>247</v>
      </c>
      <c r="D795" s="193">
        <f>SUM(B795:C795)</f>
        <v>496</v>
      </c>
      <c r="E795" s="111">
        <v>379</v>
      </c>
      <c r="F795" s="111">
        <v>657</v>
      </c>
      <c r="G795" s="111">
        <v>405</v>
      </c>
      <c r="H795" s="192">
        <f>SUM(E795:G795)</f>
        <v>1441</v>
      </c>
      <c r="I795" s="243">
        <f>H795+D795</f>
        <v>1937</v>
      </c>
      <c r="J795"/>
      <c r="K795"/>
      <c r="L795"/>
      <c r="M795"/>
      <c r="N795"/>
      <c r="O795"/>
      <c r="P795"/>
      <c r="Q795"/>
      <c r="R795"/>
      <c r="S795"/>
      <c r="T795"/>
      <c r="U795"/>
    </row>
    <row r="796" spans="1:21" ht="18.75">
      <c r="A796" s="78">
        <v>2019</v>
      </c>
      <c r="B796" s="114">
        <v>263</v>
      </c>
      <c r="C796" s="114">
        <v>269</v>
      </c>
      <c r="D796" s="193">
        <f t="shared" ref="D796:D799" si="69">SUM(B796:C796)</f>
        <v>532</v>
      </c>
      <c r="E796" s="114">
        <v>398</v>
      </c>
      <c r="F796" s="114">
        <v>685</v>
      </c>
      <c r="G796" s="114">
        <v>436</v>
      </c>
      <c r="H796" s="192">
        <f t="shared" ref="H796:H799" si="70">SUM(E796:G796)</f>
        <v>1519</v>
      </c>
      <c r="I796" s="9">
        <f t="shared" ref="I796:I798" si="71">H796+D796</f>
        <v>2051</v>
      </c>
      <c r="J796"/>
      <c r="K796"/>
      <c r="L796"/>
      <c r="M796"/>
      <c r="N796"/>
      <c r="O796"/>
      <c r="P796"/>
      <c r="Q796"/>
      <c r="R796"/>
      <c r="S796"/>
      <c r="T796"/>
      <c r="U796"/>
    </row>
    <row r="797" spans="1:21" ht="18.75">
      <c r="A797" s="78" t="s">
        <v>568</v>
      </c>
      <c r="B797" s="114">
        <v>263</v>
      </c>
      <c r="C797" s="114">
        <v>269</v>
      </c>
      <c r="D797" s="193">
        <f t="shared" si="69"/>
        <v>532</v>
      </c>
      <c r="E797" s="114">
        <v>398</v>
      </c>
      <c r="F797" s="114">
        <v>685</v>
      </c>
      <c r="G797" s="114">
        <v>436</v>
      </c>
      <c r="H797" s="192">
        <f t="shared" si="70"/>
        <v>1519</v>
      </c>
      <c r="I797" s="9">
        <f t="shared" si="71"/>
        <v>2051</v>
      </c>
      <c r="J797"/>
      <c r="K797"/>
      <c r="L797"/>
      <c r="M797"/>
      <c r="N797"/>
      <c r="O797"/>
      <c r="P797"/>
      <c r="Q797"/>
      <c r="R797"/>
      <c r="S797"/>
      <c r="T797"/>
      <c r="U797"/>
    </row>
    <row r="798" spans="1:21" ht="18.75">
      <c r="A798" s="78">
        <v>2021</v>
      </c>
      <c r="B798" s="114">
        <v>257</v>
      </c>
      <c r="C798" s="114">
        <v>262</v>
      </c>
      <c r="D798" s="193">
        <f t="shared" si="69"/>
        <v>519</v>
      </c>
      <c r="E798" s="114">
        <v>389</v>
      </c>
      <c r="F798" s="114">
        <v>667</v>
      </c>
      <c r="G798" s="114">
        <v>424</v>
      </c>
      <c r="H798" s="192">
        <f t="shared" si="70"/>
        <v>1480</v>
      </c>
      <c r="I798" s="9">
        <f t="shared" si="71"/>
        <v>1999</v>
      </c>
      <c r="J798"/>
      <c r="K798"/>
      <c r="L798"/>
      <c r="M798"/>
      <c r="N798"/>
      <c r="O798"/>
      <c r="P798"/>
      <c r="Q798"/>
      <c r="R798"/>
      <c r="S798"/>
      <c r="T798"/>
      <c r="U798"/>
    </row>
    <row r="799" spans="1:21" ht="18.75">
      <c r="A799" s="78">
        <v>2022</v>
      </c>
      <c r="B799" s="114">
        <v>256</v>
      </c>
      <c r="C799" s="114">
        <v>262</v>
      </c>
      <c r="D799" s="193">
        <f t="shared" si="69"/>
        <v>518</v>
      </c>
      <c r="E799" s="114">
        <v>388</v>
      </c>
      <c r="F799" s="114">
        <v>666</v>
      </c>
      <c r="G799" s="114">
        <v>423</v>
      </c>
      <c r="H799" s="192">
        <f t="shared" si="70"/>
        <v>1477</v>
      </c>
      <c r="I799" s="9">
        <f>H799+D799</f>
        <v>1995</v>
      </c>
      <c r="J799"/>
      <c r="K799"/>
      <c r="L799"/>
      <c r="M799"/>
      <c r="N799"/>
      <c r="O799"/>
      <c r="P799"/>
      <c r="Q799"/>
      <c r="R799"/>
      <c r="S799"/>
      <c r="T799"/>
      <c r="U799"/>
    </row>
    <row r="800" spans="1:21" s="74" customFormat="1">
      <c r="A800" s="5" t="s">
        <v>2034</v>
      </c>
      <c r="B800" s="73"/>
      <c r="C800" s="73"/>
      <c r="D800" s="73"/>
      <c r="E800" s="73"/>
      <c r="F800" s="73"/>
      <c r="G800" s="73"/>
      <c r="H800" s="73"/>
      <c r="I800" s="259" t="s">
        <v>2033</v>
      </c>
      <c r="J800" s="73"/>
      <c r="K800" s="73"/>
      <c r="L800" s="73"/>
      <c r="M800" s="73"/>
      <c r="N800" s="73"/>
      <c r="O800" s="73"/>
      <c r="P800" s="73"/>
      <c r="Q800" s="73"/>
      <c r="R800" s="73"/>
      <c r="S800" s="73"/>
      <c r="T800" s="73"/>
      <c r="U800" s="73"/>
    </row>
    <row r="801" spans="1:21" s="74" customFormat="1">
      <c r="A801" s="5" t="s">
        <v>569</v>
      </c>
      <c r="B801" s="73"/>
      <c r="C801" s="73"/>
      <c r="D801" s="73"/>
      <c r="E801" s="73"/>
      <c r="F801" s="73"/>
      <c r="G801" s="73"/>
      <c r="H801" s="73"/>
      <c r="I801" s="253" t="s">
        <v>570</v>
      </c>
      <c r="J801" s="73"/>
      <c r="K801" s="73"/>
      <c r="L801" s="73"/>
      <c r="M801" s="73"/>
      <c r="N801" s="73"/>
      <c r="O801" s="73"/>
      <c r="P801" s="73"/>
      <c r="Q801" s="73"/>
      <c r="R801" s="73"/>
      <c r="S801" s="73"/>
      <c r="T801" s="73"/>
      <c r="U801" s="73"/>
    </row>
    <row r="802" spans="1:21" s="74" customFormat="1">
      <c r="A802" s="5" t="s">
        <v>571</v>
      </c>
      <c r="B802" s="73"/>
      <c r="C802" s="73"/>
      <c r="D802" s="73"/>
      <c r="E802" s="73"/>
      <c r="F802" s="73"/>
      <c r="G802" s="73"/>
      <c r="H802" s="73"/>
      <c r="I802" s="253" t="s">
        <v>572</v>
      </c>
      <c r="J802" s="73"/>
      <c r="K802" s="73"/>
      <c r="L802" s="73"/>
      <c r="M802" s="73"/>
      <c r="N802" s="73"/>
      <c r="O802" s="73"/>
      <c r="P802" s="73"/>
      <c r="Q802" s="73"/>
      <c r="R802" s="73"/>
      <c r="S802" s="73"/>
      <c r="T802" s="73"/>
      <c r="U802" s="73"/>
    </row>
    <row r="803" spans="1:21" s="74" customFormat="1">
      <c r="B803" s="73"/>
      <c r="C803" s="73"/>
      <c r="D803" s="73"/>
      <c r="E803" s="73"/>
      <c r="F803" s="73"/>
      <c r="G803" s="73"/>
      <c r="H803" s="73"/>
      <c r="I803" s="73"/>
      <c r="J803" s="73"/>
      <c r="K803" s="73"/>
      <c r="L803" s="73"/>
      <c r="M803" s="73"/>
      <c r="N803" s="73"/>
      <c r="O803" s="73"/>
      <c r="P803" s="73"/>
      <c r="Q803" s="73"/>
      <c r="R803" s="73"/>
      <c r="S803" s="73"/>
      <c r="T803" s="73"/>
      <c r="U803" s="73"/>
    </row>
    <row r="804" spans="1:21">
      <c r="A804" s="50"/>
      <c r="B804"/>
      <c r="C804"/>
      <c r="D804"/>
      <c r="E804"/>
      <c r="F804"/>
      <c r="G804"/>
      <c r="H804"/>
      <c r="I804"/>
      <c r="J804"/>
      <c r="K804"/>
      <c r="L804"/>
      <c r="M804"/>
      <c r="N804"/>
      <c r="O804"/>
      <c r="P804"/>
      <c r="Q804"/>
      <c r="R804"/>
      <c r="S804"/>
      <c r="T804"/>
      <c r="U804"/>
    </row>
    <row r="805" spans="1:21">
      <c r="A805" s="316" t="s">
        <v>573</v>
      </c>
      <c r="B805" s="316"/>
      <c r="C805" s="316"/>
      <c r="D805" s="316"/>
      <c r="E805" s="316"/>
      <c r="F805" s="316"/>
      <c r="G805" s="316"/>
      <c r="H805" s="316"/>
      <c r="I805" s="316"/>
      <c r="J805"/>
      <c r="K805"/>
      <c r="L805"/>
      <c r="M805"/>
      <c r="N805"/>
      <c r="O805"/>
      <c r="P805"/>
      <c r="Q805"/>
      <c r="R805"/>
      <c r="S805"/>
      <c r="T805"/>
      <c r="U805"/>
    </row>
    <row r="806" spans="1:21" ht="21.75">
      <c r="A806" s="309" t="s">
        <v>574</v>
      </c>
      <c r="B806" s="309"/>
      <c r="C806" s="309"/>
      <c r="D806" s="309"/>
      <c r="E806" s="309"/>
      <c r="F806" s="309"/>
      <c r="G806" s="309"/>
      <c r="H806" s="309"/>
      <c r="I806" s="309"/>
      <c r="J806"/>
      <c r="K806"/>
      <c r="L806"/>
      <c r="M806"/>
      <c r="N806"/>
      <c r="O806"/>
      <c r="P806"/>
      <c r="Q806"/>
      <c r="R806"/>
      <c r="S806"/>
      <c r="T806"/>
      <c r="U806"/>
    </row>
    <row r="807" spans="1:21">
      <c r="A807" s="325" t="s">
        <v>575</v>
      </c>
      <c r="B807" s="325"/>
      <c r="C807" s="325"/>
      <c r="D807" s="325"/>
      <c r="E807" s="325"/>
      <c r="F807" s="325"/>
      <c r="G807" s="325"/>
      <c r="H807" s="325"/>
      <c r="I807" s="325"/>
      <c r="J807"/>
      <c r="K807"/>
      <c r="L807"/>
      <c r="M807"/>
      <c r="N807"/>
      <c r="O807"/>
      <c r="P807"/>
      <c r="Q807"/>
      <c r="R807"/>
      <c r="S807"/>
      <c r="T807"/>
      <c r="U807"/>
    </row>
    <row r="808" spans="1:21" ht="18.600000000000001" customHeight="1">
      <c r="A808" s="355" t="s">
        <v>1921</v>
      </c>
      <c r="B808" s="355" t="s">
        <v>9</v>
      </c>
      <c r="C808" s="361"/>
      <c r="D808" s="361"/>
      <c r="E808" s="465" t="s">
        <v>10</v>
      </c>
      <c r="F808" s="466"/>
      <c r="G808" s="466"/>
      <c r="H808" s="466"/>
      <c r="I808" s="463" t="s">
        <v>61</v>
      </c>
      <c r="J808"/>
      <c r="K808"/>
      <c r="L808"/>
      <c r="M808"/>
      <c r="N808"/>
      <c r="O808"/>
      <c r="P808"/>
      <c r="Q808"/>
      <c r="R808"/>
      <c r="S808"/>
      <c r="T808"/>
      <c r="U808"/>
    </row>
    <row r="809" spans="1:21">
      <c r="A809" s="356"/>
      <c r="B809" s="367" t="s">
        <v>57</v>
      </c>
      <c r="C809" s="363"/>
      <c r="D809" s="363"/>
      <c r="E809" s="480" t="s">
        <v>58</v>
      </c>
      <c r="F809" s="481"/>
      <c r="G809" s="481"/>
      <c r="H809" s="482"/>
      <c r="I809" s="464"/>
      <c r="J809"/>
      <c r="K809"/>
      <c r="L809"/>
      <c r="M809"/>
      <c r="N809"/>
      <c r="O809"/>
      <c r="P809"/>
      <c r="Q809"/>
      <c r="R809"/>
      <c r="S809"/>
      <c r="T809"/>
      <c r="U809"/>
    </row>
    <row r="810" spans="1:21" ht="18.600000000000001" customHeight="1">
      <c r="A810" s="356"/>
      <c r="B810" s="307" t="s">
        <v>576</v>
      </c>
      <c r="C810" s="307" t="s">
        <v>577</v>
      </c>
      <c r="D810" s="307" t="s">
        <v>1</v>
      </c>
      <c r="E810" s="356" t="s">
        <v>1942</v>
      </c>
      <c r="F810" s="336" t="s">
        <v>577</v>
      </c>
      <c r="G810" s="338"/>
      <c r="H810" s="470" t="s">
        <v>1922</v>
      </c>
      <c r="I810" s="483" t="s">
        <v>105</v>
      </c>
      <c r="J810"/>
      <c r="K810"/>
      <c r="L810"/>
      <c r="M810"/>
      <c r="N810"/>
      <c r="O810"/>
      <c r="P810"/>
      <c r="Q810"/>
      <c r="R810"/>
      <c r="S810"/>
      <c r="T810"/>
      <c r="U810"/>
    </row>
    <row r="811" spans="1:21" ht="18" customHeight="1">
      <c r="A811" s="356"/>
      <c r="B811" s="379"/>
      <c r="C811" s="379"/>
      <c r="D811" s="379"/>
      <c r="E811" s="356"/>
      <c r="F811" s="362" t="s">
        <v>578</v>
      </c>
      <c r="G811" s="364"/>
      <c r="H811" s="470"/>
      <c r="I811" s="483"/>
      <c r="J811"/>
      <c r="K811"/>
      <c r="L811"/>
      <c r="M811"/>
      <c r="N811"/>
      <c r="O811"/>
      <c r="P811"/>
      <c r="Q811"/>
      <c r="R811"/>
      <c r="S811"/>
      <c r="T811"/>
      <c r="U811"/>
    </row>
    <row r="812" spans="1:21" ht="18.75" customHeight="1">
      <c r="A812" s="357"/>
      <c r="B812" s="210" t="s">
        <v>1943</v>
      </c>
      <c r="C812" s="210" t="s">
        <v>578</v>
      </c>
      <c r="D812" s="210" t="s">
        <v>52</v>
      </c>
      <c r="E812" s="308"/>
      <c r="F812" s="210" t="s">
        <v>1939</v>
      </c>
      <c r="G812" s="210" t="s">
        <v>567</v>
      </c>
      <c r="H812" s="357"/>
      <c r="I812" s="484"/>
      <c r="J812"/>
      <c r="K812"/>
      <c r="L812"/>
      <c r="M812"/>
      <c r="N812"/>
      <c r="O812"/>
      <c r="P812"/>
      <c r="Q812"/>
      <c r="R812"/>
      <c r="S812"/>
      <c r="T812"/>
      <c r="U812"/>
    </row>
    <row r="813" spans="1:21" ht="18.75">
      <c r="A813" s="78">
        <v>2018</v>
      </c>
      <c r="B813" s="241">
        <v>87</v>
      </c>
      <c r="C813" s="111">
        <v>67</v>
      </c>
      <c r="D813" s="192">
        <f>SUM(B813:C813)</f>
        <v>154</v>
      </c>
      <c r="E813" s="111">
        <v>146</v>
      </c>
      <c r="F813" s="111">
        <v>316</v>
      </c>
      <c r="G813" s="111">
        <v>197</v>
      </c>
      <c r="H813" s="192">
        <f>SUM(E813:G813)</f>
        <v>659</v>
      </c>
      <c r="I813" s="243">
        <f>H813+D813</f>
        <v>813</v>
      </c>
      <c r="J813"/>
      <c r="K813"/>
      <c r="L813"/>
      <c r="M813"/>
      <c r="N813"/>
      <c r="O813"/>
      <c r="P813"/>
      <c r="Q813"/>
      <c r="R813"/>
      <c r="S813"/>
      <c r="T813"/>
      <c r="U813"/>
    </row>
    <row r="814" spans="1:21" ht="18.75">
      <c r="A814" s="78">
        <v>2019</v>
      </c>
      <c r="B814" s="111">
        <v>87</v>
      </c>
      <c r="C814" s="111">
        <v>66</v>
      </c>
      <c r="D814" s="192">
        <f t="shared" ref="D814:D817" si="72">SUM(B814:C814)</f>
        <v>153</v>
      </c>
      <c r="E814" s="111">
        <v>146</v>
      </c>
      <c r="F814" s="111">
        <v>315</v>
      </c>
      <c r="G814" s="111">
        <v>199</v>
      </c>
      <c r="H814" s="192">
        <f t="shared" ref="H814:H817" si="73">SUM(E814:G814)</f>
        <v>660</v>
      </c>
      <c r="I814" s="9">
        <f t="shared" ref="I814:I816" si="74">H814+D814</f>
        <v>813</v>
      </c>
      <c r="J814"/>
      <c r="K814"/>
      <c r="L814"/>
      <c r="M814"/>
      <c r="N814"/>
      <c r="O814"/>
      <c r="P814"/>
      <c r="Q814"/>
      <c r="R814"/>
      <c r="S814"/>
      <c r="T814"/>
      <c r="U814"/>
    </row>
    <row r="815" spans="1:21" ht="18.75">
      <c r="A815" s="78">
        <v>2020</v>
      </c>
      <c r="B815" s="111">
        <v>87</v>
      </c>
      <c r="C815" s="111">
        <v>66</v>
      </c>
      <c r="D815" s="192">
        <f t="shared" si="72"/>
        <v>153</v>
      </c>
      <c r="E815" s="111">
        <v>147</v>
      </c>
      <c r="F815" s="111">
        <v>316</v>
      </c>
      <c r="G815" s="111">
        <v>200</v>
      </c>
      <c r="H815" s="192">
        <f t="shared" si="73"/>
        <v>663</v>
      </c>
      <c r="I815" s="9">
        <f t="shared" si="74"/>
        <v>816</v>
      </c>
      <c r="J815"/>
      <c r="K815"/>
      <c r="L815"/>
      <c r="M815"/>
      <c r="N815"/>
      <c r="O815"/>
      <c r="P815"/>
      <c r="Q815"/>
      <c r="R815"/>
      <c r="S815"/>
      <c r="T815"/>
      <c r="U815"/>
    </row>
    <row r="816" spans="1:21" ht="18.75">
      <c r="A816" s="78">
        <v>2021</v>
      </c>
      <c r="B816" s="114">
        <v>385</v>
      </c>
      <c r="C816" s="114">
        <v>288</v>
      </c>
      <c r="D816" s="192">
        <f t="shared" si="72"/>
        <v>673</v>
      </c>
      <c r="E816" s="114">
        <v>643</v>
      </c>
      <c r="F816" s="9">
        <v>1380</v>
      </c>
      <c r="G816" s="114">
        <v>873</v>
      </c>
      <c r="H816" s="192">
        <f t="shared" si="73"/>
        <v>2896</v>
      </c>
      <c r="I816" s="9">
        <f t="shared" si="74"/>
        <v>3569</v>
      </c>
      <c r="J816"/>
      <c r="K816"/>
      <c r="L816"/>
      <c r="M816"/>
      <c r="N816"/>
      <c r="O816"/>
      <c r="P816"/>
      <c r="Q816"/>
      <c r="R816"/>
      <c r="S816"/>
      <c r="T816"/>
      <c r="U816"/>
    </row>
    <row r="817" spans="1:21" ht="18.75">
      <c r="A817" s="78">
        <v>2022</v>
      </c>
      <c r="B817" s="114">
        <v>387</v>
      </c>
      <c r="C817" s="114">
        <v>290</v>
      </c>
      <c r="D817" s="192">
        <f t="shared" si="72"/>
        <v>677</v>
      </c>
      <c r="E817" s="114">
        <v>642</v>
      </c>
      <c r="F817" s="9">
        <v>1380</v>
      </c>
      <c r="G817" s="114">
        <v>873</v>
      </c>
      <c r="H817" s="192">
        <f t="shared" si="73"/>
        <v>2895</v>
      </c>
      <c r="I817" s="9">
        <f>H817+D817</f>
        <v>3572</v>
      </c>
      <c r="J817"/>
      <c r="K817"/>
      <c r="L817"/>
      <c r="M817"/>
      <c r="N817"/>
      <c r="O817"/>
      <c r="P817"/>
      <c r="Q817"/>
      <c r="R817"/>
      <c r="S817"/>
      <c r="T817"/>
      <c r="U817"/>
    </row>
    <row r="818" spans="1:21" s="74" customFormat="1">
      <c r="A818" s="5" t="s">
        <v>2035</v>
      </c>
      <c r="B818" s="73"/>
      <c r="C818" s="73"/>
      <c r="D818" s="73"/>
      <c r="E818" s="73"/>
      <c r="F818" s="73"/>
      <c r="G818" s="73"/>
      <c r="H818" s="73"/>
      <c r="I818" s="259" t="s">
        <v>2033</v>
      </c>
      <c r="J818" s="73"/>
      <c r="K818" s="73"/>
      <c r="L818" s="73"/>
      <c r="M818" s="73"/>
      <c r="N818" s="73"/>
      <c r="O818" s="73"/>
      <c r="P818" s="73"/>
      <c r="Q818" s="73"/>
      <c r="R818" s="73"/>
      <c r="S818" s="73"/>
      <c r="T818" s="73"/>
      <c r="U818" s="73"/>
    </row>
    <row r="819" spans="1:21">
      <c r="A819" s="50"/>
      <c r="B819"/>
      <c r="C819"/>
      <c r="D819"/>
      <c r="E819"/>
      <c r="F819"/>
      <c r="G819"/>
      <c r="H819"/>
      <c r="I819"/>
      <c r="J819"/>
      <c r="K819"/>
      <c r="L819"/>
      <c r="M819"/>
      <c r="N819"/>
      <c r="O819"/>
      <c r="P819"/>
      <c r="Q819"/>
      <c r="R819"/>
      <c r="S819"/>
      <c r="T819"/>
      <c r="U819"/>
    </row>
    <row r="820" spans="1:21">
      <c r="A820" s="316" t="s">
        <v>579</v>
      </c>
      <c r="B820" s="316"/>
      <c r="C820" s="316"/>
      <c r="D820" s="316"/>
      <c r="E820" s="316"/>
      <c r="F820" s="316"/>
      <c r="G820" s="316"/>
      <c r="H820" s="316"/>
      <c r="I820" s="316"/>
      <c r="J820"/>
      <c r="K820"/>
      <c r="L820"/>
      <c r="M820"/>
      <c r="N820"/>
      <c r="O820"/>
      <c r="P820"/>
      <c r="Q820"/>
      <c r="R820"/>
      <c r="S820"/>
      <c r="T820"/>
      <c r="U820"/>
    </row>
    <row r="821" spans="1:21" ht="21.75">
      <c r="A821" s="309" t="s">
        <v>580</v>
      </c>
      <c r="B821" s="309"/>
      <c r="C821" s="309"/>
      <c r="D821" s="309"/>
      <c r="E821" s="309"/>
      <c r="F821" s="309"/>
      <c r="G821" s="309"/>
      <c r="H821" s="309"/>
      <c r="I821" s="309"/>
      <c r="J821"/>
      <c r="K821"/>
      <c r="L821"/>
      <c r="M821"/>
      <c r="N821"/>
      <c r="O821"/>
      <c r="P821"/>
      <c r="Q821"/>
      <c r="R821"/>
      <c r="S821"/>
      <c r="T821"/>
      <c r="U821"/>
    </row>
    <row r="822" spans="1:21">
      <c r="A822" s="315" t="s">
        <v>581</v>
      </c>
      <c r="B822" s="325"/>
      <c r="C822" s="325"/>
      <c r="D822" s="325"/>
      <c r="E822" s="325"/>
      <c r="F822" s="325"/>
      <c r="G822" s="325"/>
      <c r="H822" s="325"/>
      <c r="I822" s="325"/>
      <c r="J822"/>
      <c r="K822"/>
      <c r="L822"/>
      <c r="M822"/>
      <c r="N822"/>
      <c r="O822"/>
      <c r="P822"/>
      <c r="Q822"/>
      <c r="R822"/>
      <c r="S822"/>
      <c r="T822"/>
      <c r="U822"/>
    </row>
    <row r="823" spans="1:21" ht="18.600000000000001" customHeight="1">
      <c r="A823" s="355" t="s">
        <v>1921</v>
      </c>
      <c r="B823" s="355" t="s">
        <v>9</v>
      </c>
      <c r="C823" s="361"/>
      <c r="D823" s="361"/>
      <c r="E823" s="465" t="s">
        <v>10</v>
      </c>
      <c r="F823" s="466"/>
      <c r="G823" s="466"/>
      <c r="H823" s="466"/>
      <c r="I823" s="463" t="s">
        <v>61</v>
      </c>
      <c r="J823"/>
      <c r="K823"/>
      <c r="L823"/>
      <c r="M823"/>
      <c r="N823"/>
      <c r="O823"/>
      <c r="P823"/>
      <c r="Q823"/>
      <c r="R823"/>
      <c r="S823"/>
      <c r="T823"/>
      <c r="U823"/>
    </row>
    <row r="824" spans="1:21" ht="22.5" customHeight="1">
      <c r="A824" s="356"/>
      <c r="B824" s="367" t="s">
        <v>57</v>
      </c>
      <c r="C824" s="363"/>
      <c r="D824" s="363"/>
      <c r="E824" s="480" t="s">
        <v>58</v>
      </c>
      <c r="F824" s="481"/>
      <c r="G824" s="481"/>
      <c r="H824" s="482"/>
      <c r="I824" s="464"/>
      <c r="J824"/>
      <c r="K824"/>
      <c r="L824"/>
      <c r="M824"/>
      <c r="N824"/>
      <c r="O824"/>
      <c r="P824"/>
      <c r="Q824"/>
      <c r="R824"/>
      <c r="S824"/>
      <c r="T824"/>
      <c r="U824"/>
    </row>
    <row r="825" spans="1:21" ht="18.600000000000001" customHeight="1">
      <c r="A825" s="356"/>
      <c r="B825" s="307" t="s">
        <v>556</v>
      </c>
      <c r="C825" s="307" t="s">
        <v>557</v>
      </c>
      <c r="D825" s="307" t="s">
        <v>1</v>
      </c>
      <c r="E825" s="356" t="s">
        <v>556</v>
      </c>
      <c r="F825" s="355" t="s">
        <v>557</v>
      </c>
      <c r="G825" s="352"/>
      <c r="H825" s="470" t="s">
        <v>1922</v>
      </c>
      <c r="I825" s="483" t="s">
        <v>105</v>
      </c>
      <c r="J825"/>
      <c r="K825"/>
      <c r="L825"/>
      <c r="M825"/>
      <c r="N825"/>
      <c r="O825"/>
      <c r="P825"/>
      <c r="Q825"/>
      <c r="R825"/>
      <c r="S825"/>
      <c r="T825"/>
      <c r="U825"/>
    </row>
    <row r="826" spans="1:21" ht="18" customHeight="1">
      <c r="A826" s="356"/>
      <c r="B826" s="379"/>
      <c r="C826" s="379"/>
      <c r="D826" s="379"/>
      <c r="E826" s="357"/>
      <c r="F826" s="362" t="s">
        <v>558</v>
      </c>
      <c r="G826" s="364"/>
      <c r="H826" s="470"/>
      <c r="I826" s="483"/>
      <c r="J826"/>
      <c r="K826"/>
      <c r="L826"/>
      <c r="M826"/>
      <c r="N826"/>
      <c r="O826"/>
      <c r="P826"/>
      <c r="Q826"/>
      <c r="R826"/>
      <c r="S826"/>
      <c r="T826"/>
      <c r="U826"/>
    </row>
    <row r="827" spans="1:21" ht="18.75" customHeight="1">
      <c r="A827" s="357"/>
      <c r="B827" s="216" t="s">
        <v>559</v>
      </c>
      <c r="C827" s="216" t="s">
        <v>558</v>
      </c>
      <c r="D827" s="216" t="s">
        <v>52</v>
      </c>
      <c r="E827" s="80" t="s">
        <v>559</v>
      </c>
      <c r="F827" s="210" t="s">
        <v>1939</v>
      </c>
      <c r="G827" s="210" t="s">
        <v>567</v>
      </c>
      <c r="H827" s="357"/>
      <c r="I827" s="484"/>
      <c r="J827"/>
      <c r="K827"/>
      <c r="L827"/>
      <c r="M827"/>
      <c r="N827"/>
      <c r="O827"/>
      <c r="P827"/>
      <c r="Q827"/>
      <c r="R827"/>
      <c r="S827"/>
      <c r="T827"/>
      <c r="U827"/>
    </row>
    <row r="828" spans="1:21" ht="18.75">
      <c r="A828" s="78">
        <v>2018</v>
      </c>
      <c r="B828" s="240">
        <v>3138</v>
      </c>
      <c r="C828" s="110">
        <v>1112</v>
      </c>
      <c r="D828" s="192">
        <f>SUM(B828:C828)</f>
        <v>4250</v>
      </c>
      <c r="E828" s="110">
        <v>2995</v>
      </c>
      <c r="F828" s="110">
        <v>10320</v>
      </c>
      <c r="G828" s="110">
        <v>2255</v>
      </c>
      <c r="H828" s="192">
        <f>SUM(E828:G828)</f>
        <v>15570</v>
      </c>
      <c r="I828" s="243">
        <f t="shared" ref="I828:I832" si="75">H828+D828</f>
        <v>19820</v>
      </c>
      <c r="J828"/>
      <c r="K828"/>
      <c r="L828"/>
      <c r="M828"/>
      <c r="N828"/>
      <c r="O828"/>
      <c r="P828"/>
      <c r="Q828"/>
      <c r="R828"/>
      <c r="S828"/>
      <c r="T828"/>
      <c r="U828"/>
    </row>
    <row r="829" spans="1:21" ht="18.75">
      <c r="A829" s="78">
        <v>2019</v>
      </c>
      <c r="B829" s="102">
        <v>3179</v>
      </c>
      <c r="C829" s="102">
        <v>1121</v>
      </c>
      <c r="D829" s="192">
        <f t="shared" ref="D829:D832" si="76">SUM(B829:C829)</f>
        <v>4300</v>
      </c>
      <c r="E829" s="102">
        <v>3039</v>
      </c>
      <c r="F829" s="102">
        <v>10474</v>
      </c>
      <c r="G829" s="102">
        <v>2288</v>
      </c>
      <c r="H829" s="192">
        <f t="shared" ref="H829:H832" si="77">SUM(E829:G829)</f>
        <v>15801</v>
      </c>
      <c r="I829" s="9">
        <f t="shared" si="75"/>
        <v>20101</v>
      </c>
      <c r="J829"/>
      <c r="K829"/>
      <c r="L829"/>
      <c r="M829"/>
      <c r="N829"/>
      <c r="O829"/>
      <c r="P829"/>
      <c r="Q829"/>
      <c r="R829"/>
      <c r="S829"/>
      <c r="T829"/>
      <c r="U829"/>
    </row>
    <row r="830" spans="1:21" ht="18.75">
      <c r="A830" s="78">
        <v>2020</v>
      </c>
      <c r="B830" s="102">
        <v>2854</v>
      </c>
      <c r="C830" s="102">
        <v>1223</v>
      </c>
      <c r="D830" s="192">
        <f t="shared" si="76"/>
        <v>4077</v>
      </c>
      <c r="E830" s="102">
        <v>3098</v>
      </c>
      <c r="F830" s="102">
        <v>10436</v>
      </c>
      <c r="G830" s="102">
        <v>2772</v>
      </c>
      <c r="H830" s="192">
        <f t="shared" si="77"/>
        <v>16306</v>
      </c>
      <c r="I830" s="9">
        <f t="shared" si="75"/>
        <v>20383</v>
      </c>
      <c r="J830"/>
      <c r="K830"/>
      <c r="L830"/>
      <c r="M830"/>
      <c r="N830"/>
      <c r="O830"/>
      <c r="P830"/>
      <c r="Q830"/>
      <c r="R830"/>
      <c r="S830"/>
      <c r="T830"/>
      <c r="U830"/>
    </row>
    <row r="831" spans="1:21" ht="18.75">
      <c r="A831" s="78">
        <v>2021</v>
      </c>
      <c r="B831" s="102">
        <v>2618</v>
      </c>
      <c r="C831" s="102">
        <v>1122</v>
      </c>
      <c r="D831" s="192">
        <f t="shared" si="76"/>
        <v>3740</v>
      </c>
      <c r="E831" s="102">
        <v>2842</v>
      </c>
      <c r="F831" s="102">
        <v>9575</v>
      </c>
      <c r="G831" s="102">
        <v>2544</v>
      </c>
      <c r="H831" s="192">
        <f t="shared" si="77"/>
        <v>14961</v>
      </c>
      <c r="I831" s="9">
        <f t="shared" si="75"/>
        <v>18701</v>
      </c>
      <c r="J831"/>
      <c r="K831"/>
      <c r="L831"/>
      <c r="M831"/>
      <c r="N831"/>
      <c r="O831"/>
      <c r="P831"/>
      <c r="Q831"/>
      <c r="R831"/>
      <c r="S831"/>
      <c r="T831"/>
      <c r="U831"/>
    </row>
    <row r="832" spans="1:21" ht="18.75">
      <c r="A832" s="78">
        <v>2022</v>
      </c>
      <c r="B832" s="102">
        <v>2611</v>
      </c>
      <c r="C832" s="102">
        <v>1119</v>
      </c>
      <c r="D832" s="192">
        <f t="shared" si="76"/>
        <v>3730</v>
      </c>
      <c r="E832" s="102">
        <v>2789</v>
      </c>
      <c r="F832" s="102">
        <v>9554</v>
      </c>
      <c r="G832" s="102">
        <v>2585</v>
      </c>
      <c r="H832" s="192">
        <f t="shared" si="77"/>
        <v>14928</v>
      </c>
      <c r="I832" s="9">
        <f t="shared" si="75"/>
        <v>18658</v>
      </c>
      <c r="J832"/>
      <c r="K832"/>
      <c r="L832"/>
      <c r="M832"/>
      <c r="N832"/>
      <c r="O832"/>
      <c r="P832"/>
      <c r="Q832"/>
      <c r="R832"/>
      <c r="S832"/>
      <c r="T832"/>
      <c r="U832"/>
    </row>
    <row r="833" spans="1:21" s="74" customFormat="1">
      <c r="A833" s="5" t="s">
        <v>2034</v>
      </c>
      <c r="B833" s="73"/>
      <c r="C833" s="73"/>
      <c r="D833" s="73"/>
      <c r="E833" s="73"/>
      <c r="F833" s="73"/>
      <c r="G833" s="73"/>
      <c r="H833" s="73"/>
      <c r="I833" s="259" t="s">
        <v>2033</v>
      </c>
      <c r="J833" s="73"/>
      <c r="K833" s="73"/>
      <c r="L833" s="73"/>
      <c r="M833" s="73"/>
      <c r="N833" s="73"/>
      <c r="O833" s="73"/>
      <c r="P833" s="73"/>
      <c r="Q833" s="73"/>
      <c r="R833" s="73"/>
      <c r="S833" s="73"/>
      <c r="T833" s="73"/>
      <c r="U833" s="73"/>
    </row>
    <row r="834" spans="1:21">
      <c r="A834" s="50"/>
      <c r="B834"/>
      <c r="C834"/>
      <c r="D834"/>
      <c r="E834"/>
      <c r="F834"/>
      <c r="G834"/>
      <c r="H834"/>
      <c r="I834"/>
      <c r="J834"/>
      <c r="K834"/>
      <c r="L834"/>
      <c r="M834"/>
      <c r="N834"/>
      <c r="O834"/>
      <c r="P834"/>
      <c r="Q834"/>
      <c r="R834"/>
      <c r="S834"/>
      <c r="T834"/>
      <c r="U834"/>
    </row>
    <row r="835" spans="1:21">
      <c r="A835" s="50"/>
      <c r="B835"/>
      <c r="C835"/>
      <c r="D835"/>
      <c r="E835"/>
      <c r="F835"/>
      <c r="G835"/>
      <c r="H835"/>
      <c r="I835"/>
      <c r="J835"/>
      <c r="K835"/>
      <c r="L835"/>
      <c r="M835"/>
      <c r="N835"/>
      <c r="O835"/>
      <c r="P835"/>
      <c r="Q835"/>
      <c r="R835"/>
      <c r="S835"/>
      <c r="T835"/>
      <c r="U835"/>
    </row>
    <row r="836" spans="1:21">
      <c r="A836" s="41"/>
      <c r="B836"/>
      <c r="C836"/>
      <c r="D836"/>
      <c r="E836"/>
      <c r="F836"/>
      <c r="G836"/>
      <c r="H836"/>
      <c r="I836"/>
      <c r="J836"/>
      <c r="K836"/>
      <c r="L836"/>
      <c r="M836"/>
      <c r="N836"/>
      <c r="O836"/>
      <c r="P836"/>
      <c r="Q836"/>
      <c r="R836"/>
      <c r="S836"/>
      <c r="T836"/>
      <c r="U836"/>
    </row>
    <row r="837" spans="1:21">
      <c r="A837" s="316" t="s">
        <v>583</v>
      </c>
      <c r="B837" s="316"/>
      <c r="C837"/>
      <c r="D837"/>
      <c r="E837"/>
      <c r="F837"/>
      <c r="G837"/>
      <c r="H837"/>
      <c r="I837"/>
      <c r="J837"/>
      <c r="K837"/>
      <c r="L837"/>
      <c r="M837"/>
      <c r="N837"/>
      <c r="O837"/>
      <c r="P837"/>
      <c r="Q837"/>
      <c r="R837"/>
      <c r="S837"/>
      <c r="T837"/>
      <c r="U837"/>
    </row>
    <row r="838" spans="1:21" ht="21.75">
      <c r="A838" s="347" t="s">
        <v>2004</v>
      </c>
      <c r="B838" s="347"/>
      <c r="C838"/>
      <c r="D838"/>
      <c r="E838"/>
      <c r="F838"/>
      <c r="G838"/>
      <c r="H838"/>
      <c r="I838"/>
      <c r="J838"/>
      <c r="K838"/>
      <c r="L838"/>
      <c r="M838"/>
      <c r="N838"/>
      <c r="O838"/>
      <c r="P838"/>
      <c r="Q838"/>
      <c r="R838"/>
      <c r="S838"/>
      <c r="T838"/>
      <c r="U838"/>
    </row>
    <row r="839" spans="1:21" ht="36.950000000000003" customHeight="1">
      <c r="A839" s="479" t="s">
        <v>2005</v>
      </c>
      <c r="B839" s="479"/>
      <c r="C839"/>
      <c r="D839"/>
      <c r="E839"/>
      <c r="F839"/>
      <c r="G839"/>
      <c r="H839"/>
      <c r="I839"/>
      <c r="J839"/>
      <c r="K839"/>
      <c r="L839"/>
      <c r="M839"/>
      <c r="N839"/>
      <c r="O839"/>
      <c r="P839"/>
      <c r="Q839"/>
      <c r="R839"/>
      <c r="S839"/>
      <c r="T839"/>
      <c r="U839"/>
    </row>
    <row r="840" spans="1:21" ht="18.75">
      <c r="A840" s="198" t="s">
        <v>50</v>
      </c>
      <c r="B840" s="208" t="s">
        <v>584</v>
      </c>
      <c r="C840"/>
      <c r="D840"/>
      <c r="E840"/>
      <c r="F840"/>
      <c r="G840"/>
      <c r="H840"/>
      <c r="I840"/>
      <c r="J840"/>
      <c r="K840"/>
      <c r="L840"/>
      <c r="M840"/>
      <c r="N840"/>
      <c r="O840"/>
      <c r="P840"/>
      <c r="Q840"/>
      <c r="R840"/>
      <c r="S840"/>
      <c r="T840"/>
      <c r="U840"/>
    </row>
    <row r="841" spans="1:21">
      <c r="A841" s="245" t="s">
        <v>51</v>
      </c>
      <c r="B841" s="216" t="s">
        <v>585</v>
      </c>
      <c r="C841"/>
      <c r="D841"/>
      <c r="E841"/>
      <c r="F841"/>
      <c r="G841"/>
      <c r="H841"/>
      <c r="I841"/>
      <c r="J841"/>
      <c r="K841"/>
      <c r="L841"/>
      <c r="M841"/>
      <c r="N841"/>
      <c r="O841"/>
      <c r="P841"/>
      <c r="Q841"/>
      <c r="R841"/>
      <c r="S841"/>
      <c r="T841"/>
      <c r="U841"/>
    </row>
    <row r="842" spans="1:21" ht="18.75">
      <c r="A842" s="201">
        <v>2023</v>
      </c>
      <c r="B842" s="247">
        <v>23389</v>
      </c>
      <c r="C842"/>
      <c r="D842"/>
      <c r="E842"/>
      <c r="F842"/>
      <c r="G842"/>
      <c r="H842"/>
      <c r="I842"/>
      <c r="J842"/>
      <c r="K842"/>
      <c r="L842"/>
      <c r="M842"/>
      <c r="N842"/>
      <c r="O842"/>
      <c r="P842"/>
      <c r="Q842"/>
      <c r="R842"/>
      <c r="S842"/>
      <c r="T842"/>
      <c r="U842"/>
    </row>
    <row r="843" spans="1:21">
      <c r="A843" s="5" t="s">
        <v>355</v>
      </c>
      <c r="B843"/>
      <c r="D843"/>
      <c r="E843"/>
      <c r="F843"/>
      <c r="G843"/>
      <c r="H843"/>
      <c r="I843"/>
      <c r="J843"/>
      <c r="K843"/>
      <c r="L843"/>
      <c r="M843"/>
      <c r="N843"/>
      <c r="O843"/>
      <c r="P843"/>
      <c r="Q843"/>
      <c r="R843"/>
      <c r="S843"/>
      <c r="T843"/>
      <c r="U843"/>
    </row>
    <row r="844" spans="1:21">
      <c r="A844" s="26"/>
      <c r="B844" s="257" t="s">
        <v>503</v>
      </c>
      <c r="C844"/>
      <c r="D844"/>
      <c r="E844"/>
      <c r="F844"/>
      <c r="G844"/>
      <c r="H844"/>
      <c r="I844"/>
      <c r="J844"/>
      <c r="K844"/>
      <c r="L844"/>
      <c r="M844"/>
      <c r="N844"/>
      <c r="O844"/>
      <c r="P844"/>
      <c r="Q844"/>
      <c r="R844"/>
      <c r="S844"/>
      <c r="T844"/>
      <c r="U844"/>
    </row>
    <row r="845" spans="1:21">
      <c r="A845" s="316" t="s">
        <v>2006</v>
      </c>
      <c r="B845" s="316"/>
      <c r="C845" s="316"/>
      <c r="D845" s="316"/>
      <c r="E845" s="316"/>
      <c r="F845" s="316"/>
      <c r="G845" s="316"/>
      <c r="H845" s="316"/>
      <c r="I845"/>
      <c r="J845"/>
      <c r="K845"/>
      <c r="L845"/>
      <c r="M845"/>
      <c r="N845"/>
      <c r="O845"/>
      <c r="P845"/>
      <c r="Q845"/>
      <c r="R845"/>
      <c r="S845"/>
      <c r="T845"/>
      <c r="U845"/>
    </row>
    <row r="846" spans="1:21" ht="21.75">
      <c r="A846" s="343" t="s">
        <v>591</v>
      </c>
      <c r="B846" s="343"/>
      <c r="C846" s="343"/>
      <c r="D846" s="343"/>
      <c r="E846" s="343"/>
      <c r="F846" s="343"/>
      <c r="G846" s="343"/>
      <c r="H846" s="343"/>
      <c r="I846"/>
      <c r="J846"/>
      <c r="K846"/>
      <c r="L846"/>
      <c r="M846"/>
      <c r="N846"/>
      <c r="O846"/>
      <c r="P846"/>
      <c r="Q846"/>
      <c r="R846"/>
      <c r="S846"/>
      <c r="T846"/>
      <c r="U846"/>
    </row>
    <row r="847" spans="1:21">
      <c r="A847" s="310" t="s">
        <v>592</v>
      </c>
      <c r="B847" s="310"/>
      <c r="C847" s="310"/>
      <c r="D847" s="310"/>
      <c r="E847" s="310"/>
      <c r="F847" s="310"/>
      <c r="G847" s="310"/>
      <c r="H847" s="310"/>
      <c r="I847"/>
      <c r="J847"/>
      <c r="K847"/>
      <c r="L847"/>
      <c r="M847"/>
      <c r="N847"/>
      <c r="O847"/>
      <c r="P847"/>
      <c r="Q847"/>
      <c r="R847"/>
      <c r="S847"/>
      <c r="T847"/>
      <c r="U847"/>
    </row>
    <row r="848" spans="1:21">
      <c r="A848" s="34"/>
      <c r="B848"/>
      <c r="C848"/>
      <c r="D848"/>
      <c r="E848"/>
      <c r="F848"/>
      <c r="G848"/>
      <c r="H848"/>
      <c r="I848"/>
      <c r="J848"/>
      <c r="K848"/>
      <c r="L848"/>
      <c r="M848"/>
      <c r="N848"/>
      <c r="O848"/>
      <c r="P848"/>
      <c r="Q848"/>
      <c r="R848"/>
      <c r="S848"/>
      <c r="T848"/>
      <c r="U848"/>
    </row>
    <row r="849" spans="1:21" ht="18.75">
      <c r="A849" s="11" t="s">
        <v>399</v>
      </c>
      <c r="B849" s="11">
        <v>2018</v>
      </c>
      <c r="C849" s="11">
        <v>2019</v>
      </c>
      <c r="D849" s="11">
        <v>2020</v>
      </c>
      <c r="E849" s="11">
        <v>2021</v>
      </c>
      <c r="F849" s="67">
        <v>2022</v>
      </c>
      <c r="G849" s="67">
        <v>2023</v>
      </c>
      <c r="H849" s="67" t="s">
        <v>400</v>
      </c>
      <c r="I849"/>
      <c r="J849"/>
      <c r="K849"/>
      <c r="L849"/>
      <c r="M849"/>
      <c r="N849"/>
      <c r="O849"/>
      <c r="P849"/>
      <c r="Q849"/>
      <c r="R849"/>
      <c r="S849"/>
      <c r="T849"/>
      <c r="U849"/>
    </row>
    <row r="850" spans="1:21" ht="18.75">
      <c r="A850" s="11" t="s">
        <v>593</v>
      </c>
      <c r="B850" s="68">
        <v>11500000</v>
      </c>
      <c r="C850" s="68">
        <v>10238239</v>
      </c>
      <c r="D850" s="68">
        <v>6291030</v>
      </c>
      <c r="E850" s="86">
        <v>7948085</v>
      </c>
      <c r="F850" s="86">
        <v>9852180</v>
      </c>
      <c r="G850" s="86">
        <v>11152607</v>
      </c>
      <c r="H850" s="67" t="s">
        <v>594</v>
      </c>
      <c r="I850"/>
      <c r="J850"/>
      <c r="K850"/>
      <c r="L850"/>
      <c r="M850"/>
      <c r="N850"/>
      <c r="O850"/>
      <c r="P850"/>
      <c r="Q850"/>
      <c r="R850"/>
      <c r="S850"/>
      <c r="T850"/>
      <c r="U850"/>
    </row>
    <row r="851" spans="1:21" ht="25.5">
      <c r="A851" s="11" t="s">
        <v>595</v>
      </c>
      <c r="B851" s="68">
        <v>28750000</v>
      </c>
      <c r="C851" s="68">
        <v>29486128</v>
      </c>
      <c r="D851" s="68">
        <v>18873090</v>
      </c>
      <c r="E851" s="86">
        <v>19501409</v>
      </c>
      <c r="F851" s="86">
        <v>19704360</v>
      </c>
      <c r="G851" s="86">
        <v>22305214</v>
      </c>
      <c r="H851" s="67" t="s">
        <v>596</v>
      </c>
      <c r="I851"/>
      <c r="J851"/>
      <c r="K851"/>
      <c r="L851"/>
      <c r="M851"/>
      <c r="N851"/>
      <c r="O851"/>
      <c r="P851"/>
      <c r="Q851"/>
      <c r="R851"/>
      <c r="S851"/>
      <c r="T851"/>
      <c r="U851"/>
    </row>
    <row r="852" spans="1:21" s="74" customFormat="1">
      <c r="A852" s="5" t="s">
        <v>2036</v>
      </c>
      <c r="B852" s="73"/>
      <c r="C852" s="73"/>
      <c r="D852" s="73"/>
      <c r="E852" s="73"/>
      <c r="F852" s="73"/>
      <c r="G852" s="73"/>
      <c r="H852" s="259" t="s">
        <v>2037</v>
      </c>
      <c r="I852" s="73"/>
      <c r="J852" s="73"/>
      <c r="K852" s="73"/>
      <c r="L852" s="73"/>
      <c r="M852" s="73"/>
      <c r="N852" s="73"/>
      <c r="O852" s="73"/>
      <c r="P852" s="73"/>
      <c r="Q852" s="73"/>
      <c r="R852" s="73"/>
      <c r="S852" s="73"/>
      <c r="T852" s="73"/>
      <c r="U852" s="73"/>
    </row>
    <row r="853" spans="1:21">
      <c r="A853" s="51"/>
      <c r="B853"/>
      <c r="C853"/>
      <c r="D853"/>
      <c r="E853"/>
      <c r="F853"/>
      <c r="G853"/>
      <c r="H853"/>
      <c r="I853"/>
      <c r="J853"/>
      <c r="K853"/>
      <c r="L853"/>
      <c r="M853"/>
      <c r="N853"/>
      <c r="O853"/>
      <c r="P853"/>
      <c r="Q853"/>
      <c r="R853"/>
      <c r="S853"/>
      <c r="T853"/>
      <c r="U853"/>
    </row>
    <row r="854" spans="1:21">
      <c r="A854" s="19"/>
      <c r="B854"/>
      <c r="C854"/>
      <c r="D854"/>
      <c r="E854"/>
      <c r="F854"/>
      <c r="G854"/>
      <c r="H854"/>
      <c r="I854"/>
      <c r="J854"/>
      <c r="K854"/>
      <c r="L854"/>
      <c r="M854"/>
      <c r="N854"/>
      <c r="O854"/>
      <c r="P854"/>
      <c r="Q854"/>
      <c r="R854"/>
      <c r="S854"/>
      <c r="T854"/>
      <c r="U854"/>
    </row>
    <row r="855" spans="1:21">
      <c r="A855" s="316" t="s">
        <v>597</v>
      </c>
      <c r="B855" s="316"/>
      <c r="C855" s="316"/>
      <c r="D855" s="316"/>
      <c r="E855" s="316"/>
      <c r="F855" s="316"/>
      <c r="G855" s="316"/>
      <c r="H855" s="316"/>
      <c r="I855"/>
      <c r="J855"/>
      <c r="K855"/>
      <c r="L855"/>
      <c r="M855"/>
      <c r="N855"/>
      <c r="O855"/>
      <c r="P855"/>
      <c r="Q855"/>
      <c r="R855"/>
      <c r="S855"/>
      <c r="T855"/>
      <c r="U855"/>
    </row>
    <row r="856" spans="1:21" ht="21.75">
      <c r="A856" s="309" t="s">
        <v>598</v>
      </c>
      <c r="B856" s="309"/>
      <c r="C856" s="309"/>
      <c r="D856" s="309"/>
      <c r="E856" s="309"/>
      <c r="F856" s="309"/>
      <c r="G856" s="309"/>
      <c r="H856" s="309"/>
      <c r="I856"/>
      <c r="J856"/>
      <c r="K856"/>
      <c r="L856"/>
      <c r="M856"/>
      <c r="N856"/>
      <c r="O856"/>
      <c r="P856"/>
      <c r="Q856"/>
      <c r="R856"/>
      <c r="S856"/>
      <c r="T856"/>
      <c r="U856"/>
    </row>
    <row r="857" spans="1:21">
      <c r="A857" s="325" t="s">
        <v>599</v>
      </c>
      <c r="B857" s="325"/>
      <c r="C857" s="325"/>
      <c r="D857" s="325"/>
      <c r="E857" s="325"/>
      <c r="F857" s="325"/>
      <c r="G857" s="325"/>
      <c r="H857" s="325"/>
      <c r="I857"/>
      <c r="J857"/>
      <c r="K857"/>
      <c r="L857"/>
      <c r="M857"/>
      <c r="N857"/>
      <c r="O857"/>
      <c r="P857"/>
      <c r="Q857"/>
      <c r="R857"/>
      <c r="S857"/>
      <c r="T857"/>
      <c r="U857"/>
    </row>
    <row r="858" spans="1:21" ht="18.600000000000001" customHeight="1">
      <c r="A858" s="422" t="s">
        <v>204</v>
      </c>
      <c r="B858" s="336" t="s">
        <v>600</v>
      </c>
      <c r="C858" s="337"/>
      <c r="D858" s="337"/>
      <c r="E858" s="337"/>
      <c r="F858" s="337"/>
      <c r="G858" s="338"/>
      <c r="H858" s="346" t="s">
        <v>205</v>
      </c>
      <c r="I858"/>
      <c r="J858"/>
      <c r="K858"/>
      <c r="L858"/>
      <c r="M858"/>
      <c r="N858"/>
      <c r="O858"/>
      <c r="P858"/>
      <c r="Q858"/>
      <c r="R858"/>
      <c r="S858"/>
      <c r="T858"/>
      <c r="U858"/>
    </row>
    <row r="859" spans="1:21">
      <c r="A859" s="422"/>
      <c r="B859" s="339" t="s">
        <v>601</v>
      </c>
      <c r="C859" s="335"/>
      <c r="D859" s="335"/>
      <c r="E859" s="335"/>
      <c r="F859" s="335"/>
      <c r="G859" s="340"/>
      <c r="H859" s="346"/>
      <c r="I859"/>
      <c r="J859"/>
      <c r="K859"/>
      <c r="L859"/>
      <c r="M859"/>
      <c r="N859"/>
      <c r="O859"/>
      <c r="P859"/>
      <c r="Q859"/>
      <c r="R859"/>
      <c r="S859"/>
      <c r="T859"/>
      <c r="U859"/>
    </row>
    <row r="860" spans="1:21" ht="18.75">
      <c r="A860" s="320"/>
      <c r="B860" s="203">
        <v>2018</v>
      </c>
      <c r="C860" s="203">
        <v>2019</v>
      </c>
      <c r="D860" s="203">
        <v>2020</v>
      </c>
      <c r="E860" s="203">
        <v>2021</v>
      </c>
      <c r="F860" s="203">
        <v>2022</v>
      </c>
      <c r="G860" s="203">
        <v>2023</v>
      </c>
      <c r="H860" s="345"/>
      <c r="I860"/>
      <c r="J860"/>
      <c r="K860"/>
      <c r="L860"/>
      <c r="M860"/>
      <c r="N860"/>
      <c r="O860"/>
      <c r="P860"/>
      <c r="Q860"/>
      <c r="R860"/>
      <c r="S860"/>
      <c r="T860"/>
      <c r="U860"/>
    </row>
    <row r="861" spans="1:21" ht="18.75">
      <c r="A861" s="11" t="s">
        <v>602</v>
      </c>
      <c r="B861" s="69">
        <v>1</v>
      </c>
      <c r="C861" s="69">
        <v>1</v>
      </c>
      <c r="D861" s="69">
        <v>1</v>
      </c>
      <c r="E861" s="69">
        <v>1</v>
      </c>
      <c r="F861" s="69">
        <v>1</v>
      </c>
      <c r="G861" s="83">
        <v>1</v>
      </c>
      <c r="H861" s="67" t="s">
        <v>603</v>
      </c>
      <c r="I861"/>
      <c r="J861"/>
      <c r="K861"/>
      <c r="L861"/>
      <c r="M861"/>
      <c r="N861"/>
      <c r="O861"/>
      <c r="P861"/>
      <c r="Q861"/>
      <c r="R861"/>
      <c r="S861"/>
      <c r="T861"/>
      <c r="U861"/>
    </row>
    <row r="862" spans="1:21" ht="25.5">
      <c r="A862" s="11" t="s">
        <v>604</v>
      </c>
      <c r="B862" s="69">
        <v>1</v>
      </c>
      <c r="C862" s="69">
        <v>1</v>
      </c>
      <c r="D862" s="69">
        <v>1</v>
      </c>
      <c r="E862" s="69">
        <v>0</v>
      </c>
      <c r="F862" s="69">
        <v>0</v>
      </c>
      <c r="G862" s="83">
        <v>0</v>
      </c>
      <c r="H862" s="67" t="s">
        <v>605</v>
      </c>
      <c r="I862"/>
      <c r="J862"/>
      <c r="K862"/>
      <c r="L862"/>
      <c r="M862"/>
      <c r="N862"/>
      <c r="O862"/>
      <c r="P862"/>
      <c r="Q862"/>
      <c r="R862"/>
      <c r="S862"/>
      <c r="T862"/>
      <c r="U862"/>
    </row>
    <row r="863" spans="1:21" ht="18.75">
      <c r="A863" s="11" t="s">
        <v>606</v>
      </c>
      <c r="B863" s="69">
        <v>1</v>
      </c>
      <c r="C863" s="69">
        <v>1</v>
      </c>
      <c r="D863" s="69">
        <v>1</v>
      </c>
      <c r="E863" s="69">
        <v>1</v>
      </c>
      <c r="F863" s="69">
        <v>1</v>
      </c>
      <c r="G863" s="83">
        <v>1</v>
      </c>
      <c r="H863" s="67" t="s">
        <v>607</v>
      </c>
      <c r="I863"/>
      <c r="J863"/>
      <c r="K863"/>
      <c r="L863"/>
      <c r="M863"/>
      <c r="N863"/>
      <c r="O863"/>
      <c r="P863"/>
      <c r="Q863"/>
      <c r="R863"/>
      <c r="S863"/>
      <c r="T863"/>
      <c r="U863"/>
    </row>
    <row r="864" spans="1:21" ht="18.75">
      <c r="A864" s="11" t="s">
        <v>608</v>
      </c>
      <c r="B864" s="69">
        <v>1</v>
      </c>
      <c r="C864" s="69">
        <v>1</v>
      </c>
      <c r="D864" s="69">
        <v>1</v>
      </c>
      <c r="E864" s="69">
        <v>1</v>
      </c>
      <c r="F864" s="69">
        <v>1</v>
      </c>
      <c r="G864" s="83">
        <v>1</v>
      </c>
      <c r="H864" s="67" t="s">
        <v>609</v>
      </c>
      <c r="I864"/>
      <c r="J864"/>
      <c r="K864"/>
      <c r="L864"/>
      <c r="M864"/>
      <c r="N864"/>
      <c r="O864"/>
      <c r="P864"/>
      <c r="Q864"/>
      <c r="R864"/>
      <c r="S864"/>
      <c r="T864"/>
      <c r="U864"/>
    </row>
    <row r="865" spans="1:21" ht="18.75">
      <c r="A865" s="11" t="s">
        <v>1</v>
      </c>
      <c r="B865" s="81">
        <f>SUM(B861:B864)</f>
        <v>4</v>
      </c>
      <c r="C865" s="81">
        <f t="shared" ref="C865:G865" si="78">SUM(C861:C864)</f>
        <v>4</v>
      </c>
      <c r="D865" s="81">
        <f t="shared" si="78"/>
        <v>4</v>
      </c>
      <c r="E865" s="81">
        <f t="shared" si="78"/>
        <v>3</v>
      </c>
      <c r="F865" s="81">
        <f t="shared" si="78"/>
        <v>3</v>
      </c>
      <c r="G865" s="81">
        <f t="shared" si="78"/>
        <v>3</v>
      </c>
      <c r="H865" s="67" t="s">
        <v>52</v>
      </c>
      <c r="I865"/>
      <c r="J865"/>
      <c r="K865"/>
      <c r="L865"/>
      <c r="M865"/>
      <c r="N865"/>
      <c r="O865"/>
      <c r="P865"/>
      <c r="Q865"/>
      <c r="R865"/>
      <c r="S865"/>
      <c r="T865"/>
      <c r="U865"/>
    </row>
    <row r="866" spans="1:21" s="74" customFormat="1">
      <c r="A866" s="5" t="s">
        <v>2038</v>
      </c>
      <c r="B866" s="73"/>
      <c r="C866" s="73"/>
      <c r="D866" s="73"/>
      <c r="E866" s="73"/>
      <c r="F866" s="73"/>
      <c r="G866" s="73"/>
      <c r="H866" s="259" t="s">
        <v>2037</v>
      </c>
      <c r="I866" s="73"/>
      <c r="J866" s="73"/>
      <c r="K866" s="73"/>
      <c r="L866" s="73"/>
      <c r="M866" s="73"/>
      <c r="N866" s="73"/>
      <c r="O866" s="73"/>
      <c r="P866" s="73"/>
      <c r="Q866" s="73"/>
      <c r="R866" s="73"/>
      <c r="S866" s="73"/>
      <c r="T866" s="73"/>
      <c r="U866" s="73"/>
    </row>
    <row r="867" spans="1:21">
      <c r="A867" s="32"/>
      <c r="B867"/>
      <c r="C867"/>
      <c r="D867"/>
      <c r="E867"/>
      <c r="F867"/>
      <c r="G867"/>
      <c r="H867"/>
      <c r="I867"/>
      <c r="J867"/>
      <c r="K867"/>
      <c r="L867"/>
      <c r="M867"/>
      <c r="N867"/>
      <c r="O867"/>
      <c r="P867"/>
      <c r="Q867"/>
      <c r="R867"/>
      <c r="S867"/>
      <c r="T867"/>
      <c r="U867"/>
    </row>
    <row r="868" spans="1:21">
      <c r="A868" s="316" t="s">
        <v>1944</v>
      </c>
      <c r="B868" s="316"/>
      <c r="C868" s="316"/>
      <c r="D868" s="316"/>
      <c r="E868" s="316"/>
      <c r="F868" s="316"/>
      <c r="G868" s="316"/>
      <c r="H868" s="316"/>
      <c r="I868"/>
      <c r="J868"/>
      <c r="K868"/>
      <c r="L868"/>
      <c r="M868"/>
      <c r="N868"/>
      <c r="O868"/>
      <c r="P868"/>
      <c r="Q868"/>
      <c r="R868"/>
      <c r="S868"/>
      <c r="T868"/>
      <c r="U868"/>
    </row>
    <row r="869" spans="1:21" ht="21.75">
      <c r="A869" s="309" t="s">
        <v>610</v>
      </c>
      <c r="B869" s="309"/>
      <c r="C869" s="309"/>
      <c r="D869" s="309"/>
      <c r="E869" s="309"/>
      <c r="F869" s="309"/>
      <c r="G869" s="309"/>
      <c r="H869" s="309"/>
      <c r="I869"/>
      <c r="J869"/>
      <c r="K869"/>
      <c r="L869"/>
      <c r="M869"/>
      <c r="N869"/>
      <c r="O869"/>
      <c r="P869"/>
      <c r="Q869"/>
      <c r="R869"/>
      <c r="S869"/>
      <c r="T869"/>
      <c r="U869"/>
    </row>
    <row r="870" spans="1:21">
      <c r="A870" s="310" t="s">
        <v>611</v>
      </c>
      <c r="B870" s="310"/>
      <c r="C870" s="310"/>
      <c r="D870" s="310"/>
      <c r="E870" s="310"/>
      <c r="F870" s="310"/>
      <c r="G870" s="310"/>
      <c r="H870" s="310"/>
      <c r="I870"/>
      <c r="J870"/>
      <c r="K870"/>
      <c r="L870"/>
      <c r="M870"/>
      <c r="N870"/>
      <c r="O870"/>
      <c r="P870"/>
      <c r="Q870"/>
      <c r="R870"/>
      <c r="S870"/>
      <c r="T870"/>
      <c r="U870"/>
    </row>
    <row r="871" spans="1:21" ht="18.600000000000001" customHeight="1">
      <c r="A871" s="474" t="s">
        <v>542</v>
      </c>
      <c r="B871" s="355" t="s">
        <v>612</v>
      </c>
      <c r="C871" s="361"/>
      <c r="D871" s="361"/>
      <c r="E871" s="361"/>
      <c r="F871" s="361"/>
      <c r="G871" s="352"/>
      <c r="H871" s="365" t="s">
        <v>543</v>
      </c>
      <c r="I871"/>
      <c r="J871"/>
      <c r="K871"/>
      <c r="L871"/>
      <c r="M871"/>
      <c r="N871"/>
      <c r="O871"/>
      <c r="P871"/>
      <c r="Q871"/>
      <c r="R871"/>
      <c r="S871"/>
      <c r="T871"/>
      <c r="U871"/>
    </row>
    <row r="872" spans="1:21" ht="18.75">
      <c r="A872" s="474"/>
      <c r="B872" s="476" t="s">
        <v>613</v>
      </c>
      <c r="C872" s="477"/>
      <c r="D872" s="477"/>
      <c r="E872" s="477"/>
      <c r="F872" s="477"/>
      <c r="G872" s="478"/>
      <c r="H872" s="365"/>
      <c r="I872"/>
      <c r="J872"/>
      <c r="K872"/>
      <c r="L872"/>
      <c r="M872"/>
      <c r="N872"/>
      <c r="O872"/>
      <c r="P872"/>
      <c r="Q872"/>
      <c r="R872"/>
      <c r="S872"/>
      <c r="T872"/>
      <c r="U872"/>
    </row>
    <row r="873" spans="1:21" ht="18.75">
      <c r="A873" s="475"/>
      <c r="B873" s="210">
        <v>2018</v>
      </c>
      <c r="C873" s="210">
        <v>2019</v>
      </c>
      <c r="D873" s="210">
        <v>2020</v>
      </c>
      <c r="E873" s="210">
        <v>2021</v>
      </c>
      <c r="F873" s="210">
        <v>2022</v>
      </c>
      <c r="G873" s="224">
        <v>2023</v>
      </c>
      <c r="H873" s="358"/>
      <c r="I873"/>
      <c r="J873"/>
      <c r="K873"/>
      <c r="L873"/>
      <c r="M873"/>
      <c r="N873"/>
      <c r="O873"/>
      <c r="P873"/>
      <c r="Q873"/>
      <c r="R873"/>
      <c r="S873"/>
      <c r="T873"/>
      <c r="U873"/>
    </row>
    <row r="874" spans="1:21" ht="18.75">
      <c r="A874" s="11" t="s">
        <v>614</v>
      </c>
      <c r="B874" s="88">
        <v>2560</v>
      </c>
      <c r="C874" s="88">
        <v>2090</v>
      </c>
      <c r="D874" s="88">
        <v>1815</v>
      </c>
      <c r="E874" s="88">
        <v>1777</v>
      </c>
      <c r="F874" s="88">
        <v>1995</v>
      </c>
      <c r="G874" s="110">
        <v>2145</v>
      </c>
      <c r="H874" s="80" t="s">
        <v>615</v>
      </c>
      <c r="I874"/>
      <c r="J874"/>
      <c r="K874"/>
      <c r="L874"/>
      <c r="M874"/>
      <c r="N874"/>
      <c r="O874"/>
      <c r="P874"/>
      <c r="Q874"/>
      <c r="R874"/>
      <c r="S874"/>
      <c r="T874"/>
      <c r="U874"/>
    </row>
    <row r="875" spans="1:21" ht="18.75">
      <c r="A875" s="78" t="s">
        <v>616</v>
      </c>
      <c r="B875" s="92">
        <v>11</v>
      </c>
      <c r="C875" s="92">
        <v>11</v>
      </c>
      <c r="D875" s="92">
        <v>11</v>
      </c>
      <c r="E875" s="92">
        <v>9</v>
      </c>
      <c r="F875" s="92">
        <v>10</v>
      </c>
      <c r="G875" s="111">
        <v>31</v>
      </c>
      <c r="H875" s="80" t="s">
        <v>617</v>
      </c>
      <c r="I875"/>
      <c r="J875"/>
      <c r="K875"/>
      <c r="L875"/>
      <c r="M875"/>
      <c r="N875"/>
      <c r="O875"/>
      <c r="P875"/>
      <c r="Q875"/>
      <c r="R875"/>
      <c r="S875"/>
      <c r="T875"/>
      <c r="U875"/>
    </row>
    <row r="876" spans="1:21" ht="18.75">
      <c r="A876" s="78" t="s">
        <v>618</v>
      </c>
      <c r="B876" s="92">
        <v>14</v>
      </c>
      <c r="C876" s="92">
        <v>26</v>
      </c>
      <c r="D876" s="92">
        <v>19</v>
      </c>
      <c r="E876" s="92">
        <v>23</v>
      </c>
      <c r="F876" s="92">
        <v>11</v>
      </c>
      <c r="G876" s="111">
        <v>10</v>
      </c>
      <c r="H876" s="80" t="s">
        <v>619</v>
      </c>
      <c r="I876"/>
      <c r="J876"/>
      <c r="K876"/>
      <c r="L876"/>
      <c r="M876"/>
      <c r="N876"/>
      <c r="O876"/>
      <c r="P876"/>
      <c r="Q876"/>
      <c r="R876"/>
      <c r="S876"/>
      <c r="T876"/>
      <c r="U876"/>
    </row>
    <row r="877" spans="1:21" ht="18.75">
      <c r="A877" s="78" t="s">
        <v>620</v>
      </c>
      <c r="B877" s="108">
        <f>SUM(B874:B876)</f>
        <v>2585</v>
      </c>
      <c r="C877" s="108">
        <f t="shared" ref="C877:G877" si="79">SUM(C874:C876)</f>
        <v>2127</v>
      </c>
      <c r="D877" s="108">
        <f t="shared" si="79"/>
        <v>1845</v>
      </c>
      <c r="E877" s="108">
        <f t="shared" si="79"/>
        <v>1809</v>
      </c>
      <c r="F877" s="108">
        <f t="shared" si="79"/>
        <v>2016</v>
      </c>
      <c r="G877" s="108">
        <f t="shared" si="79"/>
        <v>2186</v>
      </c>
      <c r="H877" s="80" t="s">
        <v>52</v>
      </c>
      <c r="I877"/>
      <c r="J877"/>
      <c r="K877"/>
      <c r="L877"/>
      <c r="M877"/>
      <c r="N877"/>
      <c r="O877"/>
      <c r="P877"/>
      <c r="Q877"/>
      <c r="R877"/>
      <c r="S877"/>
      <c r="T877"/>
      <c r="U877"/>
    </row>
    <row r="878" spans="1:21" s="74" customFormat="1">
      <c r="A878" s="5" t="s">
        <v>2039</v>
      </c>
      <c r="B878" s="73"/>
      <c r="C878" s="73"/>
      <c r="D878" s="73"/>
      <c r="E878" s="73"/>
      <c r="F878" s="73"/>
      <c r="G878" s="73"/>
      <c r="H878" s="259" t="s">
        <v>2037</v>
      </c>
      <c r="I878" s="73"/>
      <c r="J878" s="73"/>
      <c r="K878" s="73"/>
      <c r="L878" s="73"/>
      <c r="M878" s="73"/>
      <c r="N878" s="73"/>
      <c r="O878" s="73"/>
      <c r="P878" s="73"/>
      <c r="Q878" s="73"/>
      <c r="R878" s="73"/>
      <c r="S878" s="73"/>
      <c r="T878" s="73"/>
      <c r="U878" s="73"/>
    </row>
    <row r="879" spans="1:21" s="117" customFormat="1">
      <c r="A879" s="5" t="s">
        <v>621</v>
      </c>
      <c r="B879" s="116"/>
      <c r="C879" s="116"/>
      <c r="D879" s="116"/>
      <c r="E879" s="116"/>
      <c r="F879" s="116"/>
      <c r="G879" s="116"/>
      <c r="H879" s="253" t="s">
        <v>622</v>
      </c>
      <c r="I879" s="116"/>
      <c r="J879" s="116"/>
      <c r="K879" s="116"/>
      <c r="L879" s="116"/>
      <c r="M879" s="116"/>
      <c r="N879" s="116"/>
      <c r="O879" s="116"/>
      <c r="P879" s="116"/>
      <c r="Q879" s="116"/>
      <c r="R879" s="116"/>
      <c r="S879" s="116"/>
      <c r="T879" s="116"/>
      <c r="U879" s="116"/>
    </row>
    <row r="880" spans="1:21" s="74" customFormat="1">
      <c r="B880" s="73"/>
      <c r="C880" s="73"/>
      <c r="D880" s="73"/>
      <c r="E880" s="73"/>
      <c r="F880" s="73"/>
      <c r="G880" s="73"/>
      <c r="H880" s="73"/>
      <c r="I880" s="73"/>
      <c r="J880" s="73"/>
      <c r="K880" s="73"/>
      <c r="L880" s="73"/>
      <c r="M880" s="73"/>
      <c r="N880" s="73"/>
      <c r="O880" s="73"/>
      <c r="P880" s="73"/>
      <c r="Q880" s="73"/>
      <c r="R880" s="73"/>
      <c r="S880" s="73"/>
      <c r="T880" s="73"/>
      <c r="U880" s="73"/>
    </row>
    <row r="881" spans="1:21">
      <c r="A881" s="35"/>
      <c r="B881"/>
      <c r="C881"/>
      <c r="D881"/>
      <c r="E881"/>
      <c r="F881"/>
      <c r="G881"/>
      <c r="H881"/>
      <c r="I881"/>
      <c r="J881"/>
      <c r="K881"/>
      <c r="L881"/>
      <c r="M881"/>
      <c r="N881"/>
      <c r="O881"/>
      <c r="P881"/>
      <c r="Q881"/>
      <c r="R881"/>
      <c r="S881"/>
      <c r="T881"/>
      <c r="U881"/>
    </row>
    <row r="882" spans="1:21">
      <c r="A882" s="316" t="s">
        <v>1945</v>
      </c>
      <c r="B882" s="316"/>
      <c r="C882" s="316"/>
      <c r="D882" s="316"/>
      <c r="E882" s="316"/>
      <c r="F882" s="316"/>
      <c r="G882"/>
      <c r="H882"/>
      <c r="I882"/>
      <c r="J882"/>
      <c r="K882"/>
      <c r="L882"/>
      <c r="M882"/>
      <c r="N882"/>
      <c r="O882"/>
      <c r="P882"/>
      <c r="Q882"/>
      <c r="R882"/>
      <c r="S882"/>
      <c r="T882"/>
      <c r="U882"/>
    </row>
    <row r="883" spans="1:21" ht="21.75">
      <c r="A883" s="309" t="s">
        <v>586</v>
      </c>
      <c r="B883" s="309"/>
      <c r="C883" s="309"/>
      <c r="D883" s="309"/>
      <c r="E883" s="309"/>
      <c r="F883" s="309"/>
      <c r="G883"/>
      <c r="H883"/>
      <c r="I883"/>
      <c r="J883"/>
      <c r="K883"/>
      <c r="L883"/>
      <c r="M883"/>
      <c r="N883"/>
      <c r="O883"/>
      <c r="P883"/>
      <c r="Q883"/>
      <c r="R883"/>
      <c r="S883"/>
      <c r="T883"/>
      <c r="U883"/>
    </row>
    <row r="884" spans="1:21">
      <c r="A884" s="325" t="s">
        <v>623</v>
      </c>
      <c r="B884" s="315"/>
      <c r="C884" s="315"/>
      <c r="D884" s="315"/>
      <c r="E884" s="315"/>
      <c r="F884" s="315"/>
      <c r="G884"/>
      <c r="H884"/>
      <c r="I884"/>
      <c r="J884"/>
      <c r="K884"/>
      <c r="L884"/>
      <c r="M884"/>
      <c r="N884"/>
      <c r="O884"/>
      <c r="P884"/>
      <c r="Q884"/>
      <c r="R884"/>
      <c r="S884"/>
      <c r="T884"/>
      <c r="U884"/>
    </row>
    <row r="885" spans="1:21" ht="18.75">
      <c r="A885" s="208" t="s">
        <v>50</v>
      </c>
      <c r="B885" s="487" t="s">
        <v>624</v>
      </c>
      <c r="C885" s="78" t="s">
        <v>625</v>
      </c>
      <c r="D885" s="78" t="s">
        <v>627</v>
      </c>
      <c r="E885" s="78" t="s">
        <v>629</v>
      </c>
      <c r="F885" s="358" t="s">
        <v>631</v>
      </c>
      <c r="G885"/>
      <c r="H885"/>
      <c r="I885"/>
      <c r="J885"/>
      <c r="K885"/>
      <c r="L885"/>
      <c r="M885"/>
      <c r="N885"/>
      <c r="O885"/>
      <c r="P885"/>
      <c r="Q885"/>
      <c r="R885"/>
      <c r="S885"/>
      <c r="T885"/>
      <c r="U885"/>
    </row>
    <row r="886" spans="1:21" ht="18.75">
      <c r="A886" s="210" t="s">
        <v>51</v>
      </c>
      <c r="B886" s="487"/>
      <c r="C886" s="80" t="s">
        <v>626</v>
      </c>
      <c r="D886" s="80" t="s">
        <v>628</v>
      </c>
      <c r="E886" s="80" t="s">
        <v>630</v>
      </c>
      <c r="F886" s="358"/>
      <c r="G886"/>
      <c r="H886"/>
      <c r="I886"/>
      <c r="J886"/>
      <c r="K886"/>
      <c r="L886"/>
      <c r="M886"/>
      <c r="N886"/>
      <c r="O886"/>
      <c r="P886"/>
      <c r="Q886"/>
      <c r="R886"/>
      <c r="S886"/>
      <c r="T886"/>
      <c r="U886"/>
    </row>
    <row r="887" spans="1:21" ht="18.75">
      <c r="A887" s="379">
        <v>2018</v>
      </c>
      <c r="B887" s="78" t="s">
        <v>632</v>
      </c>
      <c r="C887" s="92">
        <v>6</v>
      </c>
      <c r="D887" s="92">
        <v>29</v>
      </c>
      <c r="E887" s="88">
        <v>2202989</v>
      </c>
      <c r="F887" s="80" t="s">
        <v>633</v>
      </c>
      <c r="G887"/>
      <c r="H887"/>
      <c r="I887"/>
      <c r="J887"/>
      <c r="K887"/>
      <c r="L887"/>
      <c r="M887"/>
      <c r="N887"/>
      <c r="O887"/>
      <c r="P887"/>
      <c r="Q887"/>
      <c r="R887"/>
      <c r="S887"/>
      <c r="T887"/>
      <c r="U887"/>
    </row>
    <row r="888" spans="1:21" ht="18.75">
      <c r="A888" s="379"/>
      <c r="B888" s="78" t="s">
        <v>634</v>
      </c>
      <c r="C888" s="92">
        <v>6</v>
      </c>
      <c r="D888" s="92">
        <v>19</v>
      </c>
      <c r="E888" s="88">
        <v>1657345</v>
      </c>
      <c r="F888" s="80" t="s">
        <v>635</v>
      </c>
      <c r="G888"/>
      <c r="H888"/>
      <c r="I888"/>
      <c r="J888"/>
      <c r="K888"/>
      <c r="L888"/>
      <c r="M888"/>
      <c r="N888"/>
      <c r="O888"/>
      <c r="P888"/>
      <c r="Q888"/>
      <c r="R888"/>
      <c r="S888"/>
      <c r="T888"/>
      <c r="U888"/>
    </row>
    <row r="889" spans="1:21" ht="18.75">
      <c r="A889" s="308"/>
      <c r="B889" s="78" t="s">
        <v>1</v>
      </c>
      <c r="C889" s="101">
        <f>C887+C888</f>
        <v>12</v>
      </c>
      <c r="D889" s="101">
        <f t="shared" ref="D889:E889" si="80">D887+D888</f>
        <v>48</v>
      </c>
      <c r="E889" s="101">
        <f t="shared" si="80"/>
        <v>3860334</v>
      </c>
      <c r="F889" s="80" t="s">
        <v>52</v>
      </c>
      <c r="G889"/>
      <c r="H889"/>
      <c r="I889"/>
      <c r="J889"/>
      <c r="K889"/>
      <c r="L889"/>
      <c r="M889"/>
      <c r="N889"/>
      <c r="O889"/>
      <c r="P889"/>
      <c r="Q889"/>
      <c r="R889"/>
      <c r="S889"/>
      <c r="T889"/>
      <c r="U889"/>
    </row>
    <row r="890" spans="1:21" ht="18.75">
      <c r="A890" s="307">
        <v>2019</v>
      </c>
      <c r="B890" s="78" t="s">
        <v>632</v>
      </c>
      <c r="C890" s="92">
        <v>6</v>
      </c>
      <c r="D890" s="92">
        <v>29</v>
      </c>
      <c r="E890" s="88">
        <v>1884965</v>
      </c>
      <c r="F890" s="80" t="s">
        <v>633</v>
      </c>
      <c r="G890"/>
      <c r="H890"/>
      <c r="I890"/>
      <c r="J890"/>
      <c r="K890"/>
      <c r="L890"/>
      <c r="M890"/>
      <c r="N890"/>
      <c r="O890"/>
      <c r="P890"/>
      <c r="Q890"/>
      <c r="R890"/>
      <c r="S890"/>
      <c r="T890"/>
      <c r="U890"/>
    </row>
    <row r="891" spans="1:21" ht="18.75">
      <c r="A891" s="379">
        <v>2019</v>
      </c>
      <c r="B891" s="78" t="s">
        <v>634</v>
      </c>
      <c r="C891" s="92">
        <v>6</v>
      </c>
      <c r="D891" s="92">
        <v>19</v>
      </c>
      <c r="E891" s="88">
        <v>1400159</v>
      </c>
      <c r="F891" s="80" t="s">
        <v>635</v>
      </c>
      <c r="G891"/>
      <c r="H891"/>
      <c r="I891"/>
      <c r="J891"/>
      <c r="K891"/>
      <c r="L891"/>
      <c r="M891"/>
      <c r="N891"/>
      <c r="O891"/>
      <c r="P891"/>
      <c r="Q891"/>
      <c r="R891"/>
      <c r="S891"/>
      <c r="T891"/>
      <c r="U891"/>
    </row>
    <row r="892" spans="1:21" ht="18.75">
      <c r="A892" s="308"/>
      <c r="B892" s="78" t="s">
        <v>1</v>
      </c>
      <c r="C892" s="101">
        <f>C890+C891</f>
        <v>12</v>
      </c>
      <c r="D892" s="101">
        <f t="shared" ref="D892" si="81">D890+D891</f>
        <v>48</v>
      </c>
      <c r="E892" s="101">
        <f t="shared" ref="E892" si="82">E890+E891</f>
        <v>3285124</v>
      </c>
      <c r="F892" s="80" t="s">
        <v>52</v>
      </c>
      <c r="G892"/>
      <c r="H892"/>
      <c r="I892"/>
      <c r="J892"/>
      <c r="K892"/>
      <c r="L892"/>
      <c r="M892"/>
      <c r="N892"/>
      <c r="O892"/>
      <c r="P892"/>
      <c r="Q892"/>
      <c r="R892"/>
      <c r="S892"/>
      <c r="T892"/>
      <c r="U892"/>
    </row>
    <row r="893" spans="1:21" ht="17.45" customHeight="1">
      <c r="A893" s="307">
        <v>2020</v>
      </c>
      <c r="B893" s="78" t="s">
        <v>632</v>
      </c>
      <c r="C893" s="92">
        <v>4</v>
      </c>
      <c r="D893" s="92">
        <v>18</v>
      </c>
      <c r="E893" s="88">
        <v>884656</v>
      </c>
      <c r="F893" s="80" t="s">
        <v>633</v>
      </c>
      <c r="G893"/>
      <c r="H893"/>
      <c r="I893"/>
      <c r="J893"/>
      <c r="K893"/>
      <c r="L893"/>
      <c r="M893"/>
      <c r="N893"/>
      <c r="O893"/>
      <c r="P893"/>
      <c r="Q893"/>
      <c r="R893"/>
      <c r="S893"/>
      <c r="T893"/>
      <c r="U893"/>
    </row>
    <row r="894" spans="1:21" ht="18.75">
      <c r="A894" s="379">
        <v>2019</v>
      </c>
      <c r="B894" s="78" t="s">
        <v>634</v>
      </c>
      <c r="C894" s="92">
        <v>3</v>
      </c>
      <c r="D894" s="92">
        <v>14</v>
      </c>
      <c r="E894" s="88">
        <v>240665</v>
      </c>
      <c r="F894" s="80" t="s">
        <v>635</v>
      </c>
      <c r="G894"/>
      <c r="H894"/>
      <c r="I894"/>
      <c r="J894"/>
      <c r="K894"/>
      <c r="L894"/>
      <c r="M894"/>
      <c r="N894"/>
      <c r="O894"/>
      <c r="P894"/>
      <c r="Q894"/>
      <c r="R894"/>
      <c r="S894"/>
      <c r="T894"/>
      <c r="U894"/>
    </row>
    <row r="895" spans="1:21" ht="18.75">
      <c r="A895" s="308"/>
      <c r="B895" s="78" t="s">
        <v>1</v>
      </c>
      <c r="C895" s="101">
        <f>C893+C894</f>
        <v>7</v>
      </c>
      <c r="D895" s="101">
        <f t="shared" ref="D895" si="83">D893+D894</f>
        <v>32</v>
      </c>
      <c r="E895" s="101">
        <f t="shared" ref="E895" si="84">E893+E894</f>
        <v>1125321</v>
      </c>
      <c r="F895" s="80" t="s">
        <v>52</v>
      </c>
      <c r="G895"/>
      <c r="H895"/>
      <c r="I895"/>
      <c r="J895"/>
      <c r="K895"/>
      <c r="L895"/>
      <c r="M895"/>
      <c r="N895"/>
      <c r="O895"/>
      <c r="P895"/>
      <c r="Q895"/>
      <c r="R895"/>
      <c r="S895"/>
      <c r="T895"/>
      <c r="U895"/>
    </row>
    <row r="896" spans="1:21" ht="18.75">
      <c r="A896" s="307">
        <v>2021</v>
      </c>
      <c r="B896" s="78" t="s">
        <v>632</v>
      </c>
      <c r="C896" s="92">
        <v>9</v>
      </c>
      <c r="D896" s="92">
        <v>26</v>
      </c>
      <c r="E896" s="88">
        <v>1503029</v>
      </c>
      <c r="F896" s="80" t="s">
        <v>633</v>
      </c>
      <c r="G896"/>
      <c r="H896"/>
      <c r="I896"/>
      <c r="J896"/>
      <c r="K896"/>
      <c r="L896"/>
      <c r="M896"/>
      <c r="N896"/>
      <c r="O896"/>
      <c r="P896"/>
      <c r="Q896"/>
      <c r="R896"/>
      <c r="S896"/>
      <c r="T896"/>
      <c r="U896"/>
    </row>
    <row r="897" spans="1:21" ht="18.75">
      <c r="A897" s="379">
        <v>2019</v>
      </c>
      <c r="B897" s="78" t="s">
        <v>634</v>
      </c>
      <c r="C897" s="92">
        <v>5</v>
      </c>
      <c r="D897" s="92">
        <v>16</v>
      </c>
      <c r="E897" s="88">
        <v>435935</v>
      </c>
      <c r="F897" s="80" t="s">
        <v>635</v>
      </c>
      <c r="G897"/>
      <c r="H897"/>
      <c r="I897"/>
      <c r="J897"/>
      <c r="K897"/>
      <c r="L897"/>
      <c r="M897"/>
      <c r="N897"/>
      <c r="O897"/>
      <c r="P897"/>
      <c r="Q897"/>
      <c r="R897"/>
      <c r="S897"/>
      <c r="T897"/>
      <c r="U897"/>
    </row>
    <row r="898" spans="1:21" ht="18.75">
      <c r="A898" s="308"/>
      <c r="B898" s="78" t="s">
        <v>1</v>
      </c>
      <c r="C898" s="101">
        <f>C896+C897</f>
        <v>14</v>
      </c>
      <c r="D898" s="101">
        <f t="shared" ref="D898" si="85">D896+D897</f>
        <v>42</v>
      </c>
      <c r="E898" s="101">
        <f t="shared" ref="E898" si="86">E896+E897</f>
        <v>1938964</v>
      </c>
      <c r="F898" s="80" t="s">
        <v>52</v>
      </c>
      <c r="G898"/>
      <c r="H898"/>
      <c r="I898"/>
      <c r="J898"/>
      <c r="K898"/>
      <c r="L898"/>
      <c r="M898"/>
      <c r="N898"/>
      <c r="O898"/>
      <c r="P898"/>
      <c r="Q898"/>
      <c r="R898"/>
      <c r="S898"/>
      <c r="T898"/>
      <c r="U898"/>
    </row>
    <row r="899" spans="1:21" ht="18.75">
      <c r="A899" s="307">
        <v>2022</v>
      </c>
      <c r="B899" s="78" t="s">
        <v>632</v>
      </c>
      <c r="C899" s="92">
        <v>8</v>
      </c>
      <c r="D899" s="92">
        <v>21</v>
      </c>
      <c r="E899" s="88">
        <v>2168961</v>
      </c>
      <c r="F899" s="80" t="s">
        <v>633</v>
      </c>
      <c r="G899"/>
      <c r="H899"/>
      <c r="I899"/>
      <c r="J899"/>
      <c r="K899"/>
      <c r="L899"/>
      <c r="M899"/>
      <c r="N899"/>
      <c r="O899"/>
      <c r="P899"/>
      <c r="Q899"/>
      <c r="R899"/>
      <c r="S899"/>
      <c r="T899"/>
      <c r="U899"/>
    </row>
    <row r="900" spans="1:21" ht="18.75">
      <c r="A900" s="379">
        <v>2019</v>
      </c>
      <c r="B900" s="78" t="s">
        <v>634</v>
      </c>
      <c r="C900" s="92">
        <v>5</v>
      </c>
      <c r="D900" s="92">
        <v>13</v>
      </c>
      <c r="E900" s="88">
        <v>702230</v>
      </c>
      <c r="F900" s="80" t="s">
        <v>635</v>
      </c>
      <c r="G900"/>
      <c r="H900"/>
      <c r="I900"/>
      <c r="J900"/>
      <c r="K900"/>
      <c r="L900"/>
      <c r="M900"/>
      <c r="N900"/>
      <c r="O900"/>
      <c r="P900"/>
      <c r="Q900"/>
      <c r="R900"/>
      <c r="S900"/>
      <c r="T900"/>
      <c r="U900"/>
    </row>
    <row r="901" spans="1:21" ht="18.75">
      <c r="A901" s="308"/>
      <c r="B901" s="78" t="s">
        <v>1</v>
      </c>
      <c r="C901" s="101">
        <f>C899+C900</f>
        <v>13</v>
      </c>
      <c r="D901" s="101">
        <f t="shared" ref="D901" si="87">D899+D900</f>
        <v>34</v>
      </c>
      <c r="E901" s="101">
        <f t="shared" ref="E901" si="88">E899+E900</f>
        <v>2871191</v>
      </c>
      <c r="F901" s="80" t="s">
        <v>52</v>
      </c>
      <c r="G901"/>
      <c r="H901"/>
      <c r="I901"/>
      <c r="J901"/>
      <c r="K901"/>
      <c r="L901"/>
      <c r="M901"/>
      <c r="N901"/>
      <c r="O901"/>
      <c r="P901"/>
      <c r="Q901"/>
      <c r="R901"/>
      <c r="S901"/>
      <c r="T901"/>
      <c r="U901"/>
    </row>
    <row r="902" spans="1:21" ht="18.75">
      <c r="A902" s="307">
        <v>2023</v>
      </c>
      <c r="B902" s="78" t="s">
        <v>632</v>
      </c>
      <c r="C902" s="92">
        <v>6</v>
      </c>
      <c r="D902" s="92">
        <v>19</v>
      </c>
      <c r="E902" s="88">
        <v>1910151</v>
      </c>
      <c r="F902" s="80" t="s">
        <v>633</v>
      </c>
      <c r="G902"/>
      <c r="H902"/>
      <c r="I902"/>
      <c r="J902"/>
      <c r="K902"/>
      <c r="L902"/>
      <c r="M902"/>
      <c r="N902"/>
      <c r="O902"/>
      <c r="P902"/>
      <c r="Q902"/>
      <c r="R902"/>
      <c r="S902"/>
      <c r="T902"/>
      <c r="U902"/>
    </row>
    <row r="903" spans="1:21" ht="18.75">
      <c r="A903" s="379">
        <v>2019</v>
      </c>
      <c r="B903" s="78" t="s">
        <v>634</v>
      </c>
      <c r="C903" s="92">
        <v>4</v>
      </c>
      <c r="D903" s="92">
        <v>12</v>
      </c>
      <c r="E903" s="88">
        <v>671225</v>
      </c>
      <c r="F903" s="80" t="s">
        <v>635</v>
      </c>
      <c r="G903"/>
      <c r="H903"/>
      <c r="I903"/>
      <c r="J903"/>
      <c r="K903"/>
      <c r="L903"/>
      <c r="M903"/>
      <c r="N903"/>
      <c r="O903"/>
      <c r="P903"/>
      <c r="Q903"/>
      <c r="R903"/>
      <c r="S903"/>
      <c r="T903"/>
      <c r="U903"/>
    </row>
    <row r="904" spans="1:21" ht="20.100000000000001" customHeight="1">
      <c r="A904" s="308"/>
      <c r="B904" s="78" t="s">
        <v>1</v>
      </c>
      <c r="C904" s="101">
        <f>C902+C903</f>
        <v>10</v>
      </c>
      <c r="D904" s="101">
        <f t="shared" ref="D904" si="89">D902+D903</f>
        <v>31</v>
      </c>
      <c r="E904" s="101">
        <f t="shared" ref="E904" si="90">E902+E903</f>
        <v>2581376</v>
      </c>
      <c r="F904" s="80" t="s">
        <v>52</v>
      </c>
      <c r="G904"/>
      <c r="H904"/>
      <c r="I904"/>
      <c r="J904"/>
      <c r="K904"/>
      <c r="L904"/>
      <c r="M904"/>
      <c r="N904"/>
      <c r="O904"/>
      <c r="P904"/>
      <c r="Q904"/>
      <c r="R904"/>
      <c r="S904"/>
      <c r="T904"/>
      <c r="U904"/>
    </row>
    <row r="905" spans="1:21" s="74" customFormat="1">
      <c r="A905" s="5" t="s">
        <v>2038</v>
      </c>
      <c r="B905" s="73"/>
      <c r="C905" s="73"/>
      <c r="D905" s="73"/>
      <c r="E905" s="73"/>
      <c r="F905" s="259" t="s">
        <v>2037</v>
      </c>
      <c r="G905" s="73"/>
      <c r="H905" s="73"/>
      <c r="I905" s="73"/>
      <c r="J905" s="73"/>
      <c r="K905" s="73"/>
      <c r="L905" s="73"/>
      <c r="M905" s="73"/>
      <c r="N905" s="73"/>
      <c r="O905" s="73"/>
      <c r="P905" s="73"/>
      <c r="Q905" s="73"/>
      <c r="R905" s="73"/>
      <c r="S905" s="73"/>
      <c r="T905" s="73"/>
      <c r="U905" s="73"/>
    </row>
    <row r="906" spans="1:21">
      <c r="A906" s="50"/>
      <c r="B906"/>
      <c r="C906"/>
      <c r="D906"/>
      <c r="E906"/>
      <c r="F906"/>
      <c r="G906"/>
      <c r="H906"/>
      <c r="I906"/>
      <c r="J906"/>
      <c r="K906"/>
      <c r="L906"/>
      <c r="M906"/>
      <c r="N906"/>
      <c r="O906"/>
      <c r="P906"/>
      <c r="Q906"/>
      <c r="R906"/>
      <c r="S906"/>
      <c r="T906"/>
      <c r="U906"/>
    </row>
    <row r="907" spans="1:21">
      <c r="A907" s="316" t="s">
        <v>636</v>
      </c>
      <c r="B907" s="316"/>
      <c r="C907" s="316"/>
      <c r="D907" s="316"/>
      <c r="E907" s="316"/>
      <c r="F907" s="316"/>
      <c r="G907" s="316"/>
      <c r="H907" s="316"/>
      <c r="I907"/>
      <c r="J907"/>
      <c r="K907"/>
      <c r="L907"/>
      <c r="M907"/>
      <c r="N907"/>
      <c r="O907"/>
      <c r="P907"/>
      <c r="Q907"/>
      <c r="R907"/>
      <c r="S907"/>
      <c r="T907"/>
      <c r="U907"/>
    </row>
    <row r="908" spans="1:21" ht="21.75">
      <c r="A908" s="343" t="s">
        <v>637</v>
      </c>
      <c r="B908" s="343"/>
      <c r="C908" s="343"/>
      <c r="D908" s="343"/>
      <c r="E908" s="343"/>
      <c r="F908" s="343"/>
      <c r="G908" s="343"/>
      <c r="H908" s="343"/>
      <c r="I908"/>
      <c r="J908"/>
      <c r="K908"/>
      <c r="L908"/>
      <c r="M908"/>
      <c r="N908"/>
      <c r="O908"/>
      <c r="P908"/>
      <c r="Q908"/>
      <c r="R908"/>
      <c r="S908"/>
      <c r="T908"/>
      <c r="U908"/>
    </row>
    <row r="909" spans="1:21">
      <c r="A909" s="314" t="s">
        <v>638</v>
      </c>
      <c r="B909" s="314"/>
      <c r="C909" s="314"/>
      <c r="D909" s="314"/>
      <c r="E909" s="314"/>
      <c r="F909" s="314"/>
      <c r="G909" s="314"/>
      <c r="H909" s="314"/>
      <c r="I909"/>
      <c r="J909"/>
      <c r="K909"/>
      <c r="L909"/>
      <c r="M909"/>
      <c r="N909"/>
      <c r="O909"/>
      <c r="P909"/>
      <c r="Q909"/>
      <c r="R909"/>
      <c r="S909"/>
      <c r="T909"/>
      <c r="U909"/>
    </row>
    <row r="910" spans="1:21" ht="18.75">
      <c r="A910" s="307" t="s">
        <v>204</v>
      </c>
      <c r="B910" s="360" t="s">
        <v>639</v>
      </c>
      <c r="C910" s="360"/>
      <c r="D910" s="360"/>
      <c r="E910" s="360"/>
      <c r="F910" s="360"/>
      <c r="G910" s="360"/>
      <c r="H910" s="358" t="s">
        <v>205</v>
      </c>
      <c r="I910"/>
      <c r="J910"/>
      <c r="K910"/>
      <c r="L910"/>
      <c r="M910"/>
      <c r="N910"/>
      <c r="O910"/>
      <c r="P910"/>
      <c r="Q910"/>
      <c r="R910"/>
      <c r="S910"/>
      <c r="T910"/>
      <c r="U910"/>
    </row>
    <row r="911" spans="1:21" ht="18.600000000000001" customHeight="1">
      <c r="A911" s="379"/>
      <c r="B911" s="358" t="s">
        <v>640</v>
      </c>
      <c r="C911" s="358"/>
      <c r="D911" s="358"/>
      <c r="E911" s="358"/>
      <c r="F911" s="358"/>
      <c r="G911" s="358"/>
      <c r="H911" s="358"/>
      <c r="Q911"/>
      <c r="R911"/>
      <c r="S911"/>
      <c r="T911"/>
      <c r="U911"/>
    </row>
    <row r="912" spans="1:21" ht="16.5" customHeight="1">
      <c r="A912" s="308"/>
      <c r="B912" s="78">
        <v>2018</v>
      </c>
      <c r="C912" s="78">
        <v>2019</v>
      </c>
      <c r="D912" s="78">
        <v>2020</v>
      </c>
      <c r="E912" s="78">
        <v>2021</v>
      </c>
      <c r="F912" s="78">
        <v>2022</v>
      </c>
      <c r="G912" s="78">
        <v>2023</v>
      </c>
      <c r="H912" s="358"/>
      <c r="Q912"/>
      <c r="R912"/>
      <c r="S912"/>
      <c r="T912"/>
      <c r="U912"/>
    </row>
    <row r="913" spans="1:21" ht="18.75">
      <c r="A913" s="11" t="s">
        <v>642</v>
      </c>
      <c r="B913" s="92">
        <v>3</v>
      </c>
      <c r="C913" s="92">
        <v>3</v>
      </c>
      <c r="D913" s="92">
        <v>3</v>
      </c>
      <c r="E913" s="92">
        <v>3</v>
      </c>
      <c r="F913" s="92">
        <v>3</v>
      </c>
      <c r="G913" s="92">
        <v>3</v>
      </c>
      <c r="H913" s="80" t="s">
        <v>641</v>
      </c>
      <c r="Q913"/>
      <c r="R913"/>
      <c r="S913"/>
      <c r="T913"/>
      <c r="U913"/>
    </row>
    <row r="914" spans="1:21" ht="18.75">
      <c r="A914" s="11" t="s">
        <v>644</v>
      </c>
      <c r="B914" s="92">
        <v>5</v>
      </c>
      <c r="C914" s="92">
        <v>5</v>
      </c>
      <c r="D914" s="92">
        <v>5</v>
      </c>
      <c r="E914" s="92">
        <v>6</v>
      </c>
      <c r="F914" s="92">
        <v>6</v>
      </c>
      <c r="G914" s="92">
        <v>6</v>
      </c>
      <c r="H914" s="80" t="s">
        <v>643</v>
      </c>
      <c r="Q914"/>
      <c r="R914"/>
      <c r="S914"/>
      <c r="T914"/>
      <c r="U914"/>
    </row>
    <row r="915" spans="1:21" ht="18.75">
      <c r="A915" s="11" t="s">
        <v>646</v>
      </c>
      <c r="B915" s="92">
        <v>3</v>
      </c>
      <c r="C915" s="92">
        <v>3</v>
      </c>
      <c r="D915" s="92">
        <v>3</v>
      </c>
      <c r="E915" s="92">
        <v>3</v>
      </c>
      <c r="F915" s="92">
        <v>3</v>
      </c>
      <c r="G915" s="92">
        <v>3</v>
      </c>
      <c r="H915" s="80" t="s">
        <v>645</v>
      </c>
      <c r="Q915"/>
      <c r="R915"/>
      <c r="S915"/>
      <c r="T915"/>
      <c r="U915"/>
    </row>
    <row r="916" spans="1:21" ht="18.75">
      <c r="A916" s="11" t="s">
        <v>648</v>
      </c>
      <c r="B916" s="92">
        <v>2</v>
      </c>
      <c r="C916" s="92">
        <v>2</v>
      </c>
      <c r="D916" s="92">
        <v>2</v>
      </c>
      <c r="E916" s="92">
        <v>5</v>
      </c>
      <c r="F916" s="92">
        <v>5</v>
      </c>
      <c r="G916" s="92">
        <v>2</v>
      </c>
      <c r="H916" s="80" t="s">
        <v>647</v>
      </c>
      <c r="Q916"/>
      <c r="R916"/>
      <c r="S916"/>
      <c r="T916"/>
      <c r="U916"/>
    </row>
    <row r="917" spans="1:21" ht="18.75">
      <c r="A917" s="11" t="s">
        <v>650</v>
      </c>
      <c r="B917" s="92">
        <v>1</v>
      </c>
      <c r="C917" s="92">
        <v>1</v>
      </c>
      <c r="D917" s="92">
        <v>1</v>
      </c>
      <c r="E917" s="92">
        <v>1</v>
      </c>
      <c r="F917" s="92">
        <v>1</v>
      </c>
      <c r="G917" s="92">
        <v>1</v>
      </c>
      <c r="H917" s="80" t="s">
        <v>649</v>
      </c>
      <c r="Q917"/>
      <c r="R917"/>
      <c r="S917"/>
      <c r="T917"/>
      <c r="U917"/>
    </row>
    <row r="918" spans="1:21" ht="18.75">
      <c r="A918" s="78" t="s">
        <v>652</v>
      </c>
      <c r="B918" s="92">
        <v>6</v>
      </c>
      <c r="C918" s="92">
        <v>6</v>
      </c>
      <c r="D918" s="92">
        <v>6</v>
      </c>
      <c r="E918" s="92">
        <v>4</v>
      </c>
      <c r="F918" s="92">
        <v>4</v>
      </c>
      <c r="G918" s="92">
        <v>6</v>
      </c>
      <c r="H918" s="80" t="s">
        <v>651</v>
      </c>
      <c r="Q918"/>
      <c r="R918"/>
      <c r="S918"/>
      <c r="T918"/>
      <c r="U918"/>
    </row>
    <row r="919" spans="1:21" ht="18.75">
      <c r="A919" s="78" t="s">
        <v>654</v>
      </c>
      <c r="B919" s="92">
        <v>3</v>
      </c>
      <c r="C919" s="92">
        <v>3</v>
      </c>
      <c r="D919" s="92">
        <v>3</v>
      </c>
      <c r="E919" s="92">
        <v>3</v>
      </c>
      <c r="F919" s="92">
        <v>3</v>
      </c>
      <c r="G919" s="92">
        <v>4</v>
      </c>
      <c r="H919" s="80" t="s">
        <v>653</v>
      </c>
      <c r="Q919"/>
      <c r="R919"/>
      <c r="S919"/>
      <c r="T919"/>
      <c r="U919"/>
    </row>
    <row r="920" spans="1:21" ht="18.75">
      <c r="A920" s="78" t="s">
        <v>656</v>
      </c>
      <c r="B920" s="92">
        <v>7</v>
      </c>
      <c r="C920" s="92">
        <v>7</v>
      </c>
      <c r="D920" s="92">
        <v>7</v>
      </c>
      <c r="E920" s="92">
        <v>8</v>
      </c>
      <c r="F920" s="92">
        <v>8</v>
      </c>
      <c r="G920" s="92">
        <v>6</v>
      </c>
      <c r="H920" s="80" t="s">
        <v>655</v>
      </c>
      <c r="Q920"/>
      <c r="R920"/>
      <c r="S920"/>
      <c r="T920"/>
      <c r="U920"/>
    </row>
    <row r="921" spans="1:21" ht="18.75">
      <c r="A921" s="78" t="s">
        <v>658</v>
      </c>
      <c r="B921" s="92">
        <v>2</v>
      </c>
      <c r="C921" s="92">
        <v>2</v>
      </c>
      <c r="D921" s="92">
        <v>2</v>
      </c>
      <c r="E921" s="92">
        <v>1</v>
      </c>
      <c r="F921" s="92">
        <v>1</v>
      </c>
      <c r="G921" s="92">
        <v>3</v>
      </c>
      <c r="H921" s="80" t="s">
        <v>657</v>
      </c>
      <c r="Q921"/>
      <c r="R921"/>
      <c r="S921"/>
      <c r="T921"/>
      <c r="U921"/>
    </row>
    <row r="922" spans="1:21" ht="18.75">
      <c r="A922" s="78" t="s">
        <v>660</v>
      </c>
      <c r="B922" s="92">
        <v>4</v>
      </c>
      <c r="C922" s="92">
        <v>4</v>
      </c>
      <c r="D922" s="92">
        <v>4</v>
      </c>
      <c r="E922" s="92">
        <v>5</v>
      </c>
      <c r="F922" s="92">
        <v>5</v>
      </c>
      <c r="G922" s="92">
        <v>4</v>
      </c>
      <c r="H922" s="80" t="s">
        <v>659</v>
      </c>
      <c r="Q922"/>
      <c r="R922"/>
      <c r="S922"/>
      <c r="T922"/>
      <c r="U922"/>
    </row>
    <row r="923" spans="1:21" ht="18.75">
      <c r="A923" s="78" t="s">
        <v>662</v>
      </c>
      <c r="B923" s="92">
        <v>1</v>
      </c>
      <c r="C923" s="92">
        <v>1</v>
      </c>
      <c r="D923" s="92">
        <v>1</v>
      </c>
      <c r="E923" s="92">
        <v>1</v>
      </c>
      <c r="F923" s="92">
        <v>1</v>
      </c>
      <c r="G923" s="92">
        <v>1</v>
      </c>
      <c r="H923" s="80" t="s">
        <v>661</v>
      </c>
      <c r="Q923"/>
      <c r="R923"/>
      <c r="S923"/>
      <c r="T923"/>
      <c r="U923"/>
    </row>
    <row r="924" spans="1:21" ht="18.75">
      <c r="A924" s="78" t="s">
        <v>664</v>
      </c>
      <c r="B924" s="92">
        <v>1</v>
      </c>
      <c r="C924" s="92">
        <v>1</v>
      </c>
      <c r="D924" s="92">
        <v>1</v>
      </c>
      <c r="E924" s="92">
        <v>1</v>
      </c>
      <c r="F924" s="92">
        <v>1</v>
      </c>
      <c r="G924" s="92">
        <v>0</v>
      </c>
      <c r="H924" s="80" t="s">
        <v>663</v>
      </c>
      <c r="Q924"/>
      <c r="R924"/>
      <c r="S924"/>
      <c r="T924"/>
      <c r="U924"/>
    </row>
    <row r="925" spans="1:21" ht="18.75">
      <c r="A925" s="78" t="s">
        <v>666</v>
      </c>
      <c r="B925" s="92">
        <v>2</v>
      </c>
      <c r="C925" s="92">
        <v>2</v>
      </c>
      <c r="D925" s="92">
        <v>2</v>
      </c>
      <c r="E925" s="92">
        <v>3</v>
      </c>
      <c r="F925" s="92">
        <v>3</v>
      </c>
      <c r="G925" s="92">
        <v>3</v>
      </c>
      <c r="H925" s="80" t="s">
        <v>665</v>
      </c>
      <c r="Q925"/>
      <c r="R925"/>
      <c r="S925"/>
      <c r="T925"/>
      <c r="U925"/>
    </row>
    <row r="926" spans="1:21" ht="18.75">
      <c r="A926" s="78" t="s">
        <v>668</v>
      </c>
      <c r="B926" s="92">
        <v>1</v>
      </c>
      <c r="C926" s="92">
        <v>1</v>
      </c>
      <c r="D926" s="92">
        <v>1</v>
      </c>
      <c r="E926" s="92">
        <v>2</v>
      </c>
      <c r="F926" s="92">
        <v>2</v>
      </c>
      <c r="G926" s="92">
        <v>2</v>
      </c>
      <c r="H926" s="80" t="s">
        <v>667</v>
      </c>
      <c r="Q926"/>
      <c r="R926"/>
      <c r="S926"/>
      <c r="T926"/>
      <c r="U926"/>
    </row>
    <row r="927" spans="1:21" ht="18.75">
      <c r="A927" s="78" t="s">
        <v>670</v>
      </c>
      <c r="B927" s="92">
        <v>7</v>
      </c>
      <c r="C927" s="92">
        <v>7</v>
      </c>
      <c r="D927" s="92">
        <v>7</v>
      </c>
      <c r="E927" s="92">
        <v>6</v>
      </c>
      <c r="F927" s="92">
        <v>6</v>
      </c>
      <c r="G927" s="92">
        <v>5</v>
      </c>
      <c r="H927" s="80" t="s">
        <v>669</v>
      </c>
      <c r="Q927"/>
      <c r="R927"/>
      <c r="S927"/>
      <c r="T927"/>
      <c r="U927"/>
    </row>
    <row r="928" spans="1:21" ht="18.75">
      <c r="A928" s="78" t="s">
        <v>672</v>
      </c>
      <c r="B928" s="92">
        <v>3</v>
      </c>
      <c r="C928" s="92">
        <v>3</v>
      </c>
      <c r="D928" s="92">
        <v>3</v>
      </c>
      <c r="E928" s="92">
        <v>5</v>
      </c>
      <c r="F928" s="92">
        <v>5</v>
      </c>
      <c r="G928" s="92">
        <v>5</v>
      </c>
      <c r="H928" s="80" t="s">
        <v>671</v>
      </c>
      <c r="Q928"/>
      <c r="R928"/>
      <c r="S928"/>
      <c r="T928"/>
      <c r="U928"/>
    </row>
    <row r="929" spans="1:21" ht="18.75">
      <c r="A929" s="78" t="s">
        <v>674</v>
      </c>
      <c r="B929" s="92">
        <v>1</v>
      </c>
      <c r="C929" s="92">
        <v>1</v>
      </c>
      <c r="D929" s="92">
        <v>1</v>
      </c>
      <c r="E929" s="92">
        <v>1</v>
      </c>
      <c r="F929" s="92">
        <v>1</v>
      </c>
      <c r="G929" s="92">
        <v>1</v>
      </c>
      <c r="H929" s="80" t="s">
        <v>673</v>
      </c>
      <c r="Q929"/>
      <c r="R929"/>
      <c r="S929"/>
      <c r="T929"/>
      <c r="U929"/>
    </row>
    <row r="930" spans="1:21" ht="18.75">
      <c r="A930" s="78" t="s">
        <v>676</v>
      </c>
      <c r="B930" s="92">
        <v>1</v>
      </c>
      <c r="C930" s="92">
        <v>1</v>
      </c>
      <c r="D930" s="92">
        <v>1</v>
      </c>
      <c r="E930" s="92">
        <v>1</v>
      </c>
      <c r="F930" s="92">
        <v>1</v>
      </c>
      <c r="G930" s="92">
        <v>1</v>
      </c>
      <c r="H930" s="80" t="s">
        <v>675</v>
      </c>
      <c r="Q930"/>
      <c r="R930"/>
      <c r="S930"/>
      <c r="T930"/>
      <c r="U930"/>
    </row>
    <row r="931" spans="1:21" ht="18.75">
      <c r="A931" s="11" t="s">
        <v>678</v>
      </c>
      <c r="B931" s="92">
        <v>1</v>
      </c>
      <c r="C931" s="92">
        <v>1</v>
      </c>
      <c r="D931" s="92">
        <v>1</v>
      </c>
      <c r="E931" s="92">
        <v>2</v>
      </c>
      <c r="F931" s="92">
        <v>2</v>
      </c>
      <c r="G931" s="92">
        <v>2</v>
      </c>
      <c r="H931" s="80" t="s">
        <v>677</v>
      </c>
      <c r="Q931"/>
      <c r="R931"/>
      <c r="S931"/>
      <c r="T931"/>
      <c r="U931"/>
    </row>
    <row r="932" spans="1:21" ht="18.75">
      <c r="A932" s="11" t="s">
        <v>680</v>
      </c>
      <c r="B932" s="92">
        <v>6</v>
      </c>
      <c r="C932" s="92">
        <v>6</v>
      </c>
      <c r="D932" s="92">
        <v>6</v>
      </c>
      <c r="E932" s="92">
        <v>6</v>
      </c>
      <c r="F932" s="92">
        <v>7</v>
      </c>
      <c r="G932" s="92">
        <v>10</v>
      </c>
      <c r="H932" s="80" t="s">
        <v>679</v>
      </c>
      <c r="Q932"/>
      <c r="R932"/>
      <c r="S932"/>
      <c r="T932"/>
      <c r="U932"/>
    </row>
    <row r="933" spans="1:21" ht="18.75">
      <c r="A933" s="11" t="s">
        <v>682</v>
      </c>
      <c r="B933" s="92">
        <v>3</v>
      </c>
      <c r="C933" s="92">
        <v>3</v>
      </c>
      <c r="D933" s="92">
        <v>3</v>
      </c>
      <c r="E933" s="92">
        <v>6</v>
      </c>
      <c r="F933" s="92">
        <v>6</v>
      </c>
      <c r="G933" s="92">
        <v>9</v>
      </c>
      <c r="H933" s="80" t="s">
        <v>681</v>
      </c>
      <c r="Q933"/>
      <c r="R933"/>
      <c r="S933"/>
      <c r="T933"/>
      <c r="U933"/>
    </row>
    <row r="934" spans="1:21" ht="18.75">
      <c r="A934" s="11" t="s">
        <v>684</v>
      </c>
      <c r="B934" s="92">
        <v>5</v>
      </c>
      <c r="C934" s="92">
        <v>5</v>
      </c>
      <c r="D934" s="92">
        <v>5</v>
      </c>
      <c r="E934" s="92">
        <v>5</v>
      </c>
      <c r="F934" s="92">
        <v>5</v>
      </c>
      <c r="G934" s="92">
        <v>7</v>
      </c>
      <c r="H934" s="80" t="s">
        <v>683</v>
      </c>
      <c r="Q934"/>
      <c r="R934"/>
      <c r="S934"/>
      <c r="T934"/>
      <c r="U934"/>
    </row>
    <row r="935" spans="1:21" ht="18.75">
      <c r="A935" s="11" t="s">
        <v>686</v>
      </c>
      <c r="B935" s="92">
        <v>1</v>
      </c>
      <c r="C935" s="92">
        <v>1</v>
      </c>
      <c r="D935" s="92">
        <v>1</v>
      </c>
      <c r="E935" s="92">
        <v>5</v>
      </c>
      <c r="F935" s="92">
        <v>5</v>
      </c>
      <c r="G935" s="92">
        <v>4</v>
      </c>
      <c r="H935" s="80" t="s">
        <v>685</v>
      </c>
      <c r="Q935"/>
      <c r="R935"/>
      <c r="S935"/>
      <c r="T935"/>
      <c r="U935"/>
    </row>
    <row r="936" spans="1:21" ht="25.5">
      <c r="A936" s="11" t="s">
        <v>688</v>
      </c>
      <c r="B936" s="92">
        <v>1</v>
      </c>
      <c r="C936" s="92">
        <v>1</v>
      </c>
      <c r="D936" s="92">
        <v>1</v>
      </c>
      <c r="E936" s="92">
        <v>0</v>
      </c>
      <c r="F936" s="92">
        <v>0</v>
      </c>
      <c r="G936" s="92">
        <v>2</v>
      </c>
      <c r="H936" s="80" t="s">
        <v>687</v>
      </c>
      <c r="Q936"/>
      <c r="R936"/>
      <c r="S936"/>
      <c r="T936"/>
      <c r="U936"/>
    </row>
    <row r="937" spans="1:21" ht="25.5">
      <c r="A937" s="11" t="s">
        <v>690</v>
      </c>
      <c r="B937" s="92">
        <v>1</v>
      </c>
      <c r="C937" s="92">
        <v>1</v>
      </c>
      <c r="D937" s="92">
        <v>1</v>
      </c>
      <c r="E937" s="92">
        <v>0</v>
      </c>
      <c r="F937" s="92">
        <v>0</v>
      </c>
      <c r="G937" s="92">
        <v>1</v>
      </c>
      <c r="H937" s="80" t="s">
        <v>689</v>
      </c>
      <c r="Q937"/>
      <c r="R937"/>
      <c r="S937"/>
      <c r="T937"/>
      <c r="U937"/>
    </row>
    <row r="938" spans="1:21" ht="18.75">
      <c r="A938" s="11" t="s">
        <v>692</v>
      </c>
      <c r="B938" s="92">
        <v>2</v>
      </c>
      <c r="C938" s="92">
        <v>2</v>
      </c>
      <c r="D938" s="92">
        <v>2</v>
      </c>
      <c r="E938" s="92">
        <v>8</v>
      </c>
      <c r="F938" s="92">
        <v>8</v>
      </c>
      <c r="G938" s="92">
        <v>4</v>
      </c>
      <c r="H938" s="80" t="s">
        <v>691</v>
      </c>
      <c r="Q938"/>
      <c r="R938"/>
      <c r="S938"/>
      <c r="T938"/>
      <c r="U938"/>
    </row>
    <row r="939" spans="1:21" ht="18.75">
      <c r="A939" s="11" t="s">
        <v>1</v>
      </c>
      <c r="B939" s="118">
        <f>SUM(B913:B938)</f>
        <v>73</v>
      </c>
      <c r="C939" s="118">
        <f t="shared" ref="C939:G939" si="91">SUM(C913:C938)</f>
        <v>73</v>
      </c>
      <c r="D939" s="118">
        <f t="shared" si="91"/>
        <v>73</v>
      </c>
      <c r="E939" s="118">
        <f t="shared" si="91"/>
        <v>91</v>
      </c>
      <c r="F939" s="118">
        <f t="shared" si="91"/>
        <v>92</v>
      </c>
      <c r="G939" s="118">
        <f t="shared" si="91"/>
        <v>95</v>
      </c>
      <c r="H939" s="80" t="s">
        <v>52</v>
      </c>
      <c r="Q939"/>
      <c r="R939"/>
      <c r="S939"/>
      <c r="T939"/>
      <c r="U939"/>
    </row>
    <row r="940" spans="1:21" s="74" customFormat="1">
      <c r="A940" s="5" t="s">
        <v>2038</v>
      </c>
      <c r="B940" s="73"/>
      <c r="C940" s="73"/>
      <c r="D940" s="73"/>
      <c r="E940" s="73"/>
      <c r="F940" s="73"/>
      <c r="G940" s="73"/>
      <c r="H940" s="259" t="s">
        <v>2037</v>
      </c>
      <c r="I940" s="73"/>
      <c r="J940" s="73"/>
      <c r="K940" s="73"/>
      <c r="L940" s="73"/>
      <c r="M940" s="73"/>
      <c r="N940" s="73"/>
      <c r="O940" s="73"/>
      <c r="P940" s="73"/>
      <c r="Q940" s="73"/>
      <c r="R940" s="73"/>
      <c r="S940" s="73"/>
      <c r="T940" s="73"/>
      <c r="U940" s="73"/>
    </row>
    <row r="941" spans="1:21">
      <c r="A941" s="35"/>
      <c r="B941"/>
      <c r="C941"/>
      <c r="D941"/>
      <c r="E941"/>
      <c r="F941"/>
      <c r="G941"/>
      <c r="H941"/>
      <c r="I941"/>
      <c r="J941"/>
      <c r="K941"/>
      <c r="L941"/>
      <c r="M941"/>
      <c r="N941"/>
      <c r="O941"/>
      <c r="P941"/>
      <c r="Q941"/>
      <c r="R941"/>
      <c r="S941"/>
      <c r="T941"/>
      <c r="U941"/>
    </row>
    <row r="942" spans="1:21" ht="21.75">
      <c r="A942" s="309" t="s">
        <v>693</v>
      </c>
      <c r="B942" s="309"/>
      <c r="C942" s="309"/>
      <c r="D942"/>
      <c r="E942"/>
      <c r="F942"/>
      <c r="G942"/>
      <c r="H942"/>
      <c r="I942"/>
      <c r="J942"/>
      <c r="K942"/>
      <c r="L942"/>
      <c r="M942"/>
      <c r="N942"/>
      <c r="O942"/>
      <c r="P942"/>
      <c r="Q942"/>
      <c r="R942"/>
      <c r="S942"/>
      <c r="T942"/>
      <c r="U942"/>
    </row>
    <row r="943" spans="1:21" ht="21.75">
      <c r="A943" s="309" t="s">
        <v>694</v>
      </c>
      <c r="B943" s="309"/>
      <c r="C943" s="309"/>
      <c r="D943"/>
      <c r="E943"/>
      <c r="F943"/>
      <c r="G943"/>
      <c r="H943"/>
      <c r="I943"/>
      <c r="J943"/>
      <c r="K943"/>
      <c r="L943"/>
      <c r="M943"/>
      <c r="N943"/>
      <c r="O943"/>
      <c r="P943"/>
      <c r="Q943"/>
      <c r="R943"/>
      <c r="S943"/>
      <c r="T943"/>
      <c r="U943"/>
    </row>
    <row r="944" spans="1:21">
      <c r="A944" s="485" t="s">
        <v>695</v>
      </c>
      <c r="B944" s="485"/>
      <c r="C944" s="485"/>
      <c r="D944"/>
      <c r="E944"/>
      <c r="F944"/>
      <c r="G944"/>
      <c r="H944"/>
      <c r="I944"/>
      <c r="J944"/>
      <c r="K944"/>
      <c r="L944"/>
      <c r="M944"/>
      <c r="N944"/>
      <c r="O944"/>
      <c r="P944"/>
      <c r="Q944"/>
      <c r="R944"/>
      <c r="S944"/>
      <c r="T944"/>
      <c r="U944"/>
    </row>
    <row r="945" spans="1:21">
      <c r="A945" s="491" t="s">
        <v>696</v>
      </c>
      <c r="B945" s="249" t="s">
        <v>697</v>
      </c>
      <c r="C945" s="492" t="s">
        <v>699</v>
      </c>
      <c r="D945"/>
      <c r="E945"/>
      <c r="F945"/>
      <c r="G945"/>
      <c r="H945"/>
      <c r="I945"/>
      <c r="J945"/>
      <c r="K945"/>
      <c r="L945"/>
      <c r="M945"/>
      <c r="N945"/>
      <c r="O945"/>
      <c r="P945"/>
      <c r="Q945"/>
      <c r="R945"/>
      <c r="S945"/>
      <c r="T945"/>
      <c r="U945"/>
    </row>
    <row r="946" spans="1:21">
      <c r="A946" s="491"/>
      <c r="B946" s="250" t="s">
        <v>698</v>
      </c>
      <c r="C946" s="492"/>
      <c r="D946"/>
      <c r="E946"/>
      <c r="F946"/>
      <c r="G946"/>
      <c r="H946"/>
      <c r="I946"/>
      <c r="J946"/>
      <c r="K946"/>
      <c r="L946"/>
      <c r="M946"/>
      <c r="N946"/>
      <c r="O946"/>
      <c r="P946"/>
      <c r="Q946"/>
      <c r="R946"/>
      <c r="S946"/>
      <c r="T946"/>
      <c r="U946"/>
    </row>
    <row r="947" spans="1:21" ht="18.75">
      <c r="A947" s="8" t="s">
        <v>700</v>
      </c>
      <c r="B947" s="240">
        <v>1799</v>
      </c>
      <c r="C947" s="80" t="s">
        <v>701</v>
      </c>
      <c r="D947"/>
      <c r="E947"/>
      <c r="F947"/>
      <c r="G947"/>
      <c r="H947"/>
      <c r="I947"/>
      <c r="J947"/>
      <c r="K947"/>
      <c r="L947"/>
      <c r="M947"/>
      <c r="N947"/>
      <c r="O947"/>
      <c r="P947"/>
      <c r="Q947"/>
      <c r="R947"/>
      <c r="S947"/>
      <c r="T947"/>
      <c r="U947"/>
    </row>
    <row r="948" spans="1:21" ht="18.75">
      <c r="A948" s="8" t="s">
        <v>702</v>
      </c>
      <c r="B948" s="110">
        <v>1837</v>
      </c>
      <c r="C948" s="80" t="s">
        <v>703</v>
      </c>
      <c r="D948"/>
      <c r="E948"/>
      <c r="F948"/>
      <c r="G948"/>
      <c r="H948"/>
      <c r="I948"/>
      <c r="J948"/>
      <c r="K948"/>
      <c r="L948"/>
      <c r="M948"/>
      <c r="N948"/>
      <c r="O948"/>
      <c r="P948"/>
      <c r="Q948"/>
      <c r="R948"/>
      <c r="S948"/>
      <c r="T948"/>
      <c r="U948"/>
    </row>
    <row r="949" spans="1:21" ht="18.75">
      <c r="A949" s="8" t="s">
        <v>704</v>
      </c>
      <c r="B949" s="110">
        <v>1876</v>
      </c>
      <c r="C949" s="80" t="s">
        <v>705</v>
      </c>
      <c r="D949"/>
      <c r="E949"/>
      <c r="F949"/>
      <c r="G949"/>
      <c r="H949"/>
      <c r="I949"/>
      <c r="J949"/>
      <c r="K949"/>
      <c r="L949"/>
      <c r="M949"/>
      <c r="N949"/>
      <c r="O949"/>
      <c r="P949"/>
      <c r="Q949"/>
      <c r="R949"/>
      <c r="S949"/>
      <c r="T949"/>
      <c r="U949"/>
    </row>
    <row r="950" spans="1:21" ht="18.75">
      <c r="A950" s="8" t="s">
        <v>706</v>
      </c>
      <c r="B950" s="110">
        <v>1938</v>
      </c>
      <c r="C950" s="80" t="s">
        <v>707</v>
      </c>
      <c r="D950"/>
      <c r="E950"/>
      <c r="F950"/>
      <c r="G950"/>
      <c r="H950"/>
      <c r="I950"/>
      <c r="J950"/>
      <c r="K950"/>
      <c r="L950"/>
      <c r="M950"/>
      <c r="N950"/>
      <c r="O950"/>
      <c r="P950"/>
      <c r="Q950"/>
      <c r="R950"/>
      <c r="S950"/>
      <c r="T950"/>
      <c r="U950"/>
    </row>
    <row r="951" spans="1:21" s="74" customFormat="1">
      <c r="A951" s="5" t="s">
        <v>2038</v>
      </c>
      <c r="B951" s="73"/>
      <c r="C951" s="259" t="s">
        <v>2037</v>
      </c>
      <c r="D951" s="73"/>
      <c r="E951" s="73"/>
      <c r="F951" s="73"/>
      <c r="G951" s="73"/>
      <c r="H951" s="73"/>
      <c r="I951" s="73"/>
      <c r="J951" s="73"/>
      <c r="K951" s="73"/>
      <c r="L951" s="73"/>
      <c r="M951" s="73"/>
      <c r="N951" s="73"/>
      <c r="O951" s="73"/>
      <c r="P951" s="73"/>
      <c r="Q951" s="73"/>
      <c r="R951" s="73"/>
      <c r="S951" s="73"/>
      <c r="T951" s="73"/>
      <c r="U951" s="73"/>
    </row>
    <row r="952" spans="1:21" ht="21.75">
      <c r="A952" s="21"/>
      <c r="B952"/>
      <c r="C952"/>
      <c r="D952"/>
      <c r="E952"/>
      <c r="F952"/>
      <c r="G952"/>
      <c r="H952"/>
      <c r="I952"/>
      <c r="J952"/>
      <c r="K952"/>
      <c r="L952"/>
      <c r="M952"/>
      <c r="N952"/>
      <c r="O952"/>
      <c r="P952"/>
      <c r="Q952"/>
      <c r="R952"/>
      <c r="S952"/>
      <c r="T952"/>
      <c r="U952"/>
    </row>
    <row r="953" spans="1:21" ht="21.75">
      <c r="A953" s="309" t="s">
        <v>708</v>
      </c>
      <c r="B953" s="309"/>
      <c r="C953" s="309"/>
      <c r="D953"/>
      <c r="E953"/>
      <c r="F953"/>
      <c r="G953"/>
      <c r="H953"/>
      <c r="I953"/>
      <c r="J953"/>
      <c r="K953"/>
      <c r="L953"/>
      <c r="M953"/>
      <c r="N953"/>
      <c r="O953"/>
      <c r="P953"/>
      <c r="Q953"/>
      <c r="R953"/>
      <c r="S953"/>
      <c r="T953"/>
      <c r="U953"/>
    </row>
    <row r="954" spans="1:21" ht="21.75">
      <c r="A954" s="309" t="s">
        <v>587</v>
      </c>
      <c r="B954" s="309"/>
      <c r="C954" s="309"/>
      <c r="D954"/>
      <c r="E954"/>
      <c r="F954"/>
      <c r="G954"/>
      <c r="H954"/>
      <c r="I954"/>
      <c r="J954"/>
      <c r="K954"/>
      <c r="L954"/>
      <c r="M954"/>
      <c r="N954"/>
      <c r="O954"/>
      <c r="P954"/>
      <c r="Q954"/>
      <c r="R954"/>
      <c r="S954"/>
      <c r="T954"/>
      <c r="U954"/>
    </row>
    <row r="955" spans="1:21" ht="40.5" customHeight="1">
      <c r="A955" s="486" t="s">
        <v>588</v>
      </c>
      <c r="B955" s="479"/>
      <c r="C955" s="486"/>
      <c r="D955"/>
      <c r="E955"/>
      <c r="F955"/>
      <c r="G955"/>
      <c r="H955"/>
      <c r="I955"/>
      <c r="J955"/>
      <c r="K955"/>
      <c r="L955"/>
      <c r="M955"/>
      <c r="N955"/>
      <c r="O955"/>
      <c r="P955"/>
      <c r="Q955"/>
      <c r="R955"/>
      <c r="S955"/>
      <c r="T955"/>
      <c r="U955"/>
    </row>
    <row r="956" spans="1:21" ht="18.75">
      <c r="A956" s="493" t="s">
        <v>696</v>
      </c>
      <c r="B956" s="199" t="s">
        <v>709</v>
      </c>
      <c r="C956" s="346" t="s">
        <v>699</v>
      </c>
      <c r="D956"/>
      <c r="E956"/>
      <c r="F956"/>
      <c r="G956"/>
      <c r="H956"/>
      <c r="I956"/>
      <c r="J956"/>
      <c r="K956"/>
      <c r="L956"/>
      <c r="M956"/>
      <c r="N956"/>
      <c r="O956"/>
      <c r="P956"/>
      <c r="Q956"/>
      <c r="R956"/>
      <c r="S956"/>
      <c r="T956"/>
      <c r="U956"/>
    </row>
    <row r="957" spans="1:21">
      <c r="A957" s="493"/>
      <c r="B957" s="246" t="s">
        <v>710</v>
      </c>
      <c r="C957" s="346"/>
      <c r="D957"/>
      <c r="E957"/>
      <c r="F957"/>
      <c r="G957"/>
      <c r="H957"/>
      <c r="I957"/>
      <c r="J957"/>
      <c r="K957"/>
      <c r="L957"/>
      <c r="M957"/>
      <c r="N957"/>
      <c r="O957"/>
      <c r="P957"/>
      <c r="Q957"/>
      <c r="R957"/>
      <c r="S957"/>
      <c r="T957"/>
      <c r="U957"/>
    </row>
    <row r="958" spans="1:21" ht="18.75">
      <c r="A958" s="8" t="s">
        <v>700</v>
      </c>
      <c r="B958" s="240">
        <v>30742</v>
      </c>
      <c r="C958" s="80" t="s">
        <v>701</v>
      </c>
      <c r="D958"/>
      <c r="E958"/>
      <c r="F958"/>
      <c r="G958"/>
      <c r="H958"/>
      <c r="I958"/>
      <c r="J958"/>
      <c r="K958"/>
      <c r="L958"/>
      <c r="M958"/>
      <c r="N958"/>
      <c r="O958"/>
      <c r="P958"/>
      <c r="Q958"/>
      <c r="R958"/>
      <c r="S958"/>
      <c r="T958"/>
      <c r="U958"/>
    </row>
    <row r="959" spans="1:21" ht="18.75">
      <c r="A959" s="8" t="s">
        <v>702</v>
      </c>
      <c r="B959" s="110">
        <v>30191</v>
      </c>
      <c r="C959" s="80" t="s">
        <v>703</v>
      </c>
      <c r="D959"/>
      <c r="E959"/>
      <c r="F959"/>
      <c r="G959"/>
      <c r="H959"/>
      <c r="I959"/>
      <c r="J959"/>
      <c r="K959"/>
      <c r="L959"/>
      <c r="M959"/>
      <c r="N959"/>
      <c r="O959"/>
      <c r="P959"/>
      <c r="Q959"/>
      <c r="R959"/>
      <c r="S959"/>
      <c r="T959"/>
      <c r="U959"/>
    </row>
    <row r="960" spans="1:21" ht="18.75">
      <c r="A960" s="8" t="s">
        <v>704</v>
      </c>
      <c r="B960" s="110">
        <v>34404</v>
      </c>
      <c r="C960" s="80" t="s">
        <v>705</v>
      </c>
      <c r="D960"/>
      <c r="E960"/>
      <c r="F960"/>
      <c r="G960"/>
      <c r="H960"/>
      <c r="I960"/>
      <c r="J960"/>
      <c r="K960"/>
      <c r="L960"/>
      <c r="M960"/>
      <c r="N960"/>
      <c r="O960"/>
      <c r="P960"/>
      <c r="Q960"/>
      <c r="R960"/>
      <c r="S960"/>
      <c r="T960"/>
      <c r="U960"/>
    </row>
    <row r="961" spans="1:21" ht="18.75">
      <c r="A961" s="8" t="s">
        <v>706</v>
      </c>
      <c r="B961" s="110">
        <v>42641</v>
      </c>
      <c r="C961" s="80" t="s">
        <v>707</v>
      </c>
      <c r="D961"/>
      <c r="E961"/>
      <c r="F961"/>
      <c r="G961"/>
      <c r="H961"/>
      <c r="I961"/>
      <c r="J961"/>
      <c r="K961"/>
      <c r="L961"/>
      <c r="M961"/>
      <c r="N961"/>
      <c r="O961"/>
      <c r="P961"/>
      <c r="Q961"/>
      <c r="R961"/>
      <c r="S961"/>
      <c r="T961"/>
      <c r="U961"/>
    </row>
    <row r="962" spans="1:21" ht="18.75">
      <c r="A962" s="8" t="s">
        <v>12</v>
      </c>
      <c r="B962" s="113">
        <f>SUM(B958:B961)</f>
        <v>137978</v>
      </c>
      <c r="C962" s="80" t="s">
        <v>52</v>
      </c>
      <c r="D962"/>
      <c r="E962"/>
      <c r="F962"/>
      <c r="G962"/>
      <c r="H962"/>
      <c r="I962"/>
      <c r="J962"/>
      <c r="K962"/>
      <c r="L962"/>
      <c r="M962"/>
      <c r="N962"/>
      <c r="O962"/>
      <c r="P962"/>
      <c r="Q962"/>
      <c r="R962"/>
      <c r="S962"/>
      <c r="T962"/>
      <c r="U962"/>
    </row>
    <row r="963" spans="1:21" s="74" customFormat="1" ht="15.95" customHeight="1">
      <c r="A963" s="5" t="s">
        <v>2038</v>
      </c>
      <c r="B963" s="73"/>
      <c r="C963" s="259" t="s">
        <v>2037</v>
      </c>
      <c r="D963" s="73"/>
      <c r="E963" s="73"/>
      <c r="F963" s="73"/>
      <c r="G963" s="73"/>
      <c r="H963" s="73"/>
      <c r="I963" s="73"/>
      <c r="J963" s="73"/>
      <c r="K963" s="73"/>
      <c r="L963" s="73"/>
      <c r="M963" s="73"/>
      <c r="N963" s="73"/>
      <c r="O963" s="73"/>
      <c r="P963" s="73"/>
      <c r="Q963" s="73"/>
      <c r="R963" s="73"/>
      <c r="S963" s="73"/>
      <c r="T963" s="73"/>
      <c r="U963" s="73"/>
    </row>
    <row r="964" spans="1:21" ht="21.75">
      <c r="A964" s="21"/>
      <c r="B964"/>
      <c r="C964"/>
      <c r="D964"/>
      <c r="E964"/>
      <c r="F964"/>
      <c r="G964"/>
      <c r="H964"/>
      <c r="I964"/>
      <c r="J964"/>
      <c r="K964"/>
      <c r="L964"/>
      <c r="M964"/>
      <c r="N964"/>
      <c r="O964"/>
      <c r="P964"/>
      <c r="Q964"/>
      <c r="R964"/>
      <c r="S964"/>
      <c r="T964"/>
      <c r="U964"/>
    </row>
    <row r="965" spans="1:21" ht="21.75">
      <c r="A965" s="309" t="s">
        <v>711</v>
      </c>
      <c r="B965" s="309"/>
      <c r="C965" s="309"/>
      <c r="D965"/>
      <c r="E965"/>
      <c r="F965"/>
      <c r="G965"/>
      <c r="H965"/>
      <c r="I965"/>
      <c r="J965"/>
      <c r="K965"/>
      <c r="L965"/>
      <c r="M965"/>
      <c r="N965"/>
      <c r="O965"/>
      <c r="P965"/>
      <c r="Q965"/>
      <c r="R965"/>
      <c r="S965"/>
      <c r="T965"/>
      <c r="U965"/>
    </row>
    <row r="966" spans="1:21" ht="21.75">
      <c r="A966" s="309" t="s">
        <v>589</v>
      </c>
      <c r="B966" s="309"/>
      <c r="C966" s="309"/>
      <c r="D966"/>
      <c r="E966"/>
      <c r="F966"/>
      <c r="G966"/>
      <c r="H966"/>
      <c r="I966"/>
      <c r="J966"/>
      <c r="K966"/>
      <c r="L966"/>
      <c r="M966"/>
      <c r="N966"/>
      <c r="O966"/>
      <c r="P966"/>
      <c r="Q966"/>
      <c r="R966"/>
      <c r="S966"/>
      <c r="T966"/>
      <c r="U966"/>
    </row>
    <row r="967" spans="1:21" ht="36.950000000000003" customHeight="1">
      <c r="A967" s="479" t="s">
        <v>590</v>
      </c>
      <c r="B967" s="479"/>
      <c r="C967" s="479"/>
      <c r="D967"/>
      <c r="E967"/>
      <c r="F967"/>
      <c r="G967"/>
      <c r="H967"/>
      <c r="I967"/>
      <c r="J967"/>
      <c r="K967"/>
      <c r="L967"/>
      <c r="M967"/>
      <c r="N967"/>
      <c r="O967"/>
      <c r="P967"/>
      <c r="Q967"/>
      <c r="R967"/>
      <c r="S967"/>
      <c r="T967"/>
      <c r="U967"/>
    </row>
    <row r="968" spans="1:21" ht="24.75" customHeight="1">
      <c r="A968" s="422" t="s">
        <v>696</v>
      </c>
      <c r="B968" s="199" t="s">
        <v>712</v>
      </c>
      <c r="C968" s="346" t="s">
        <v>699</v>
      </c>
      <c r="D968"/>
      <c r="E968"/>
      <c r="F968"/>
      <c r="G968"/>
      <c r="H968"/>
      <c r="I968"/>
      <c r="J968"/>
      <c r="K968"/>
      <c r="L968"/>
      <c r="M968"/>
      <c r="N968"/>
      <c r="O968"/>
      <c r="P968"/>
      <c r="Q968"/>
      <c r="R968"/>
      <c r="S968"/>
      <c r="T968"/>
      <c r="U968"/>
    </row>
    <row r="969" spans="1:21" ht="24.75" customHeight="1">
      <c r="A969" s="422"/>
      <c r="B969" s="197" t="s">
        <v>713</v>
      </c>
      <c r="C969" s="346"/>
      <c r="D969"/>
      <c r="E969"/>
      <c r="F969"/>
      <c r="G969"/>
      <c r="H969"/>
      <c r="I969"/>
      <c r="J969"/>
      <c r="K969"/>
      <c r="L969"/>
      <c r="M969"/>
      <c r="N969"/>
      <c r="O969"/>
      <c r="P969"/>
      <c r="Q969"/>
      <c r="R969"/>
      <c r="S969"/>
      <c r="T969"/>
      <c r="U969"/>
    </row>
    <row r="970" spans="1:21" ht="18.75">
      <c r="A970" s="11" t="s">
        <v>700</v>
      </c>
      <c r="B970" s="240">
        <v>1190</v>
      </c>
      <c r="C970" s="67" t="s">
        <v>701</v>
      </c>
      <c r="D970"/>
      <c r="E970"/>
      <c r="F970"/>
      <c r="G970"/>
      <c r="H970"/>
      <c r="I970"/>
      <c r="J970"/>
      <c r="K970"/>
      <c r="L970"/>
      <c r="M970"/>
      <c r="N970"/>
      <c r="O970"/>
      <c r="P970"/>
      <c r="Q970"/>
      <c r="R970"/>
      <c r="S970"/>
      <c r="T970"/>
      <c r="U970"/>
    </row>
    <row r="971" spans="1:21" ht="18.75">
      <c r="A971" s="11" t="s">
        <v>702</v>
      </c>
      <c r="B971" s="110">
        <v>1229</v>
      </c>
      <c r="C971" s="67" t="s">
        <v>703</v>
      </c>
      <c r="D971"/>
      <c r="E971"/>
      <c r="F971"/>
      <c r="G971"/>
      <c r="H971"/>
      <c r="I971"/>
      <c r="J971"/>
      <c r="K971"/>
      <c r="L971"/>
      <c r="M971"/>
      <c r="N971"/>
      <c r="O971"/>
      <c r="P971"/>
      <c r="Q971"/>
      <c r="R971"/>
      <c r="S971"/>
      <c r="T971"/>
      <c r="U971"/>
    </row>
    <row r="972" spans="1:21" ht="18.75">
      <c r="A972" s="11" t="s">
        <v>704</v>
      </c>
      <c r="B972" s="110">
        <v>1680</v>
      </c>
      <c r="C972" s="67" t="s">
        <v>705</v>
      </c>
      <c r="D972"/>
      <c r="E972"/>
      <c r="F972"/>
      <c r="G972"/>
      <c r="H972"/>
      <c r="I972"/>
      <c r="J972"/>
      <c r="K972"/>
      <c r="L972"/>
      <c r="M972"/>
      <c r="N972"/>
      <c r="O972"/>
      <c r="P972"/>
      <c r="Q972"/>
      <c r="R972"/>
      <c r="S972"/>
      <c r="T972"/>
      <c r="U972"/>
    </row>
    <row r="973" spans="1:21" ht="18.75">
      <c r="A973" s="11" t="s">
        <v>706</v>
      </c>
      <c r="B973" s="110">
        <v>2166</v>
      </c>
      <c r="C973" s="67" t="s">
        <v>707</v>
      </c>
      <c r="D973"/>
      <c r="E973"/>
      <c r="F973"/>
      <c r="G973"/>
      <c r="H973"/>
      <c r="I973"/>
      <c r="J973"/>
      <c r="K973"/>
      <c r="L973"/>
      <c r="M973"/>
      <c r="N973"/>
      <c r="O973"/>
      <c r="P973"/>
      <c r="Q973"/>
      <c r="R973"/>
      <c r="S973"/>
      <c r="T973"/>
      <c r="U973"/>
    </row>
    <row r="974" spans="1:21" ht="18.75">
      <c r="A974" s="11" t="s">
        <v>12</v>
      </c>
      <c r="B974" s="113">
        <f>SUM(B970:B973)</f>
        <v>6265</v>
      </c>
      <c r="C974" s="67" t="s">
        <v>52</v>
      </c>
      <c r="D974"/>
      <c r="E974"/>
      <c r="F974"/>
      <c r="G974"/>
      <c r="H974"/>
      <c r="I974"/>
      <c r="J974"/>
      <c r="K974"/>
      <c r="L974"/>
      <c r="M974"/>
      <c r="N974"/>
      <c r="O974"/>
      <c r="P974"/>
      <c r="Q974"/>
      <c r="R974"/>
      <c r="S974"/>
      <c r="T974"/>
      <c r="U974"/>
    </row>
    <row r="975" spans="1:21" s="74" customFormat="1">
      <c r="A975" s="5" t="s">
        <v>2038</v>
      </c>
      <c r="B975" s="73"/>
      <c r="C975" s="259" t="s">
        <v>2037</v>
      </c>
      <c r="D975" s="73"/>
      <c r="E975" s="73"/>
      <c r="F975" s="73"/>
      <c r="G975" s="73"/>
      <c r="H975" s="73"/>
      <c r="I975" s="73"/>
      <c r="J975" s="73"/>
      <c r="K975" s="73"/>
      <c r="L975" s="73"/>
      <c r="M975" s="73"/>
      <c r="N975" s="73"/>
      <c r="O975" s="73"/>
      <c r="P975" s="73"/>
      <c r="Q975" s="73"/>
      <c r="R975" s="73"/>
      <c r="S975" s="73"/>
      <c r="T975" s="73"/>
      <c r="U975" s="73"/>
    </row>
    <row r="976" spans="1:21">
      <c r="A976" s="34"/>
      <c r="B976"/>
      <c r="C976"/>
      <c r="D976"/>
      <c r="E976"/>
      <c r="F976"/>
      <c r="G976"/>
      <c r="H976"/>
      <c r="I976"/>
      <c r="J976"/>
      <c r="K976"/>
      <c r="L976"/>
      <c r="M976"/>
      <c r="N976"/>
      <c r="O976"/>
      <c r="P976"/>
      <c r="Q976"/>
      <c r="R976"/>
      <c r="S976"/>
      <c r="T976"/>
      <c r="U976"/>
    </row>
    <row r="977" spans="1:21">
      <c r="A977" s="316" t="s">
        <v>714</v>
      </c>
      <c r="B977" s="316"/>
      <c r="C977" s="316"/>
      <c r="D977" s="316"/>
      <c r="E977" s="316"/>
      <c r="F977"/>
      <c r="G977"/>
      <c r="H977"/>
      <c r="I977"/>
      <c r="J977"/>
      <c r="K977"/>
      <c r="L977"/>
      <c r="M977"/>
      <c r="N977"/>
      <c r="O977"/>
      <c r="P977"/>
      <c r="Q977"/>
      <c r="R977"/>
      <c r="S977"/>
      <c r="T977"/>
      <c r="U977"/>
    </row>
    <row r="978" spans="1:21" ht="21.75">
      <c r="A978" s="347" t="s">
        <v>715</v>
      </c>
      <c r="B978" s="347"/>
      <c r="C978" s="347"/>
      <c r="D978" s="347"/>
      <c r="E978" s="347"/>
      <c r="F978"/>
      <c r="G978"/>
      <c r="H978"/>
      <c r="I978"/>
      <c r="J978"/>
      <c r="K978"/>
      <c r="L978"/>
      <c r="M978"/>
      <c r="N978"/>
      <c r="O978"/>
      <c r="P978"/>
      <c r="Q978"/>
      <c r="R978"/>
      <c r="S978"/>
      <c r="T978"/>
      <c r="U978"/>
    </row>
    <row r="979" spans="1:21">
      <c r="A979" s="485" t="s">
        <v>716</v>
      </c>
      <c r="B979" s="485"/>
      <c r="C979" s="485"/>
      <c r="D979" s="485"/>
      <c r="E979" s="485"/>
      <c r="F979"/>
      <c r="G979"/>
      <c r="H979"/>
      <c r="I979"/>
      <c r="J979"/>
      <c r="K979"/>
      <c r="L979"/>
      <c r="M979"/>
      <c r="N979"/>
      <c r="O979"/>
      <c r="P979"/>
      <c r="Q979"/>
      <c r="R979"/>
      <c r="S979"/>
      <c r="T979"/>
      <c r="U979"/>
    </row>
    <row r="980" spans="1:21">
      <c r="A980" s="488" t="s">
        <v>399</v>
      </c>
      <c r="B980" s="360">
        <v>2020</v>
      </c>
      <c r="C980" s="360">
        <v>2021</v>
      </c>
      <c r="D980" s="360">
        <v>2022</v>
      </c>
      <c r="E980" s="547" t="s">
        <v>400</v>
      </c>
      <c r="F980" s="37"/>
      <c r="G980" s="37"/>
      <c r="H980"/>
      <c r="I980"/>
      <c r="J980"/>
      <c r="K980"/>
      <c r="L980"/>
      <c r="M980"/>
      <c r="N980"/>
      <c r="O980"/>
      <c r="P980"/>
      <c r="Q980"/>
      <c r="R980"/>
      <c r="S980"/>
      <c r="T980"/>
      <c r="U980"/>
    </row>
    <row r="981" spans="1:21" ht="18.75">
      <c r="A981" s="488"/>
      <c r="B981" s="360"/>
      <c r="C981" s="360"/>
      <c r="D981" s="360"/>
      <c r="E981" s="547"/>
      <c r="F981" s="15"/>
      <c r="G981" s="37"/>
      <c r="H981"/>
      <c r="I981"/>
      <c r="J981"/>
      <c r="K981"/>
      <c r="L981"/>
      <c r="M981"/>
      <c r="N981"/>
      <c r="O981"/>
      <c r="P981"/>
      <c r="Q981"/>
      <c r="R981"/>
      <c r="S981"/>
      <c r="T981"/>
      <c r="U981"/>
    </row>
    <row r="982" spans="1:21" ht="18.75">
      <c r="A982" s="11" t="s">
        <v>717</v>
      </c>
      <c r="B982" s="6">
        <v>55609</v>
      </c>
      <c r="C982" s="89">
        <v>62512</v>
      </c>
      <c r="D982" s="6">
        <v>65854</v>
      </c>
      <c r="E982" s="80" t="s">
        <v>718</v>
      </c>
      <c r="F982" s="37"/>
      <c r="G982" s="37"/>
      <c r="H982"/>
      <c r="I982"/>
      <c r="J982"/>
      <c r="K982"/>
      <c r="L982"/>
      <c r="M982"/>
      <c r="N982"/>
      <c r="O982"/>
      <c r="P982"/>
      <c r="Q982"/>
      <c r="R982"/>
      <c r="S982"/>
      <c r="T982"/>
      <c r="U982"/>
    </row>
    <row r="983" spans="1:21" ht="18.75">
      <c r="A983" s="11" t="s">
        <v>719</v>
      </c>
      <c r="B983" s="6">
        <v>817891</v>
      </c>
      <c r="C983" s="89">
        <v>868983</v>
      </c>
      <c r="D983" s="6">
        <v>966819</v>
      </c>
      <c r="E983" s="80" t="s">
        <v>720</v>
      </c>
      <c r="F983" s="37"/>
      <c r="G983" s="37"/>
      <c r="H983"/>
      <c r="I983"/>
      <c r="J983"/>
      <c r="K983"/>
      <c r="L983"/>
      <c r="M983"/>
      <c r="N983"/>
      <c r="O983"/>
      <c r="P983"/>
      <c r="Q983"/>
      <c r="R983"/>
      <c r="S983"/>
      <c r="T983"/>
      <c r="U983"/>
    </row>
    <row r="984" spans="1:21" ht="25.5">
      <c r="A984" s="11" t="s">
        <v>721</v>
      </c>
      <c r="B984" s="6">
        <v>1040</v>
      </c>
      <c r="C984" s="89">
        <v>1154</v>
      </c>
      <c r="D984" s="6">
        <v>29449</v>
      </c>
      <c r="E984" s="80" t="s">
        <v>722</v>
      </c>
      <c r="F984" s="37"/>
      <c r="G984" s="37"/>
      <c r="H984"/>
      <c r="I984"/>
      <c r="J984"/>
      <c r="K984"/>
      <c r="L984"/>
      <c r="M984"/>
      <c r="N984"/>
      <c r="O984"/>
      <c r="P984"/>
      <c r="Q984"/>
      <c r="R984"/>
      <c r="S984"/>
      <c r="T984"/>
      <c r="U984"/>
    </row>
    <row r="985" spans="1:21" ht="25.5">
      <c r="A985" s="11" t="s">
        <v>723</v>
      </c>
      <c r="B985" s="6">
        <v>42219</v>
      </c>
      <c r="C985" s="89">
        <v>45268</v>
      </c>
      <c r="D985" s="6">
        <v>44206</v>
      </c>
      <c r="E985" s="80" t="s">
        <v>724</v>
      </c>
      <c r="F985" s="37"/>
      <c r="G985" s="37"/>
      <c r="H985"/>
      <c r="I985"/>
      <c r="J985"/>
      <c r="K985"/>
      <c r="L985"/>
      <c r="M985"/>
      <c r="N985"/>
      <c r="O985"/>
      <c r="P985"/>
      <c r="Q985"/>
      <c r="R985"/>
      <c r="S985"/>
      <c r="T985"/>
      <c r="U985"/>
    </row>
    <row r="986" spans="1:21" ht="25.5">
      <c r="A986" s="11" t="s">
        <v>725</v>
      </c>
      <c r="B986" s="6">
        <v>38059</v>
      </c>
      <c r="C986" s="89">
        <v>41720</v>
      </c>
      <c r="D986" s="6">
        <v>43294</v>
      </c>
      <c r="E986" s="80" t="s">
        <v>726</v>
      </c>
      <c r="F986" s="37"/>
      <c r="G986" s="37"/>
      <c r="H986"/>
      <c r="I986"/>
      <c r="J986"/>
      <c r="K986"/>
      <c r="L986"/>
      <c r="M986"/>
      <c r="N986"/>
      <c r="O986"/>
      <c r="P986"/>
      <c r="Q986"/>
      <c r="R986"/>
      <c r="S986"/>
      <c r="T986"/>
      <c r="U986"/>
    </row>
    <row r="987" spans="1:21" s="74" customFormat="1">
      <c r="A987" s="47" t="s">
        <v>2040</v>
      </c>
      <c r="B987" s="73"/>
      <c r="C987" s="73"/>
      <c r="D987" s="73"/>
      <c r="E987" s="259" t="s">
        <v>2041</v>
      </c>
      <c r="F987" s="73"/>
      <c r="G987" s="73"/>
      <c r="H987" s="73"/>
      <c r="I987" s="73"/>
      <c r="J987" s="73"/>
      <c r="K987" s="73"/>
      <c r="L987" s="73"/>
      <c r="M987" s="73"/>
      <c r="N987" s="73"/>
      <c r="O987" s="73"/>
      <c r="P987" s="73"/>
      <c r="Q987" s="73"/>
      <c r="R987" s="73"/>
      <c r="S987" s="73"/>
      <c r="T987" s="73"/>
      <c r="U987" s="73"/>
    </row>
    <row r="988" spans="1:21" ht="19.5">
      <c r="A988" s="24"/>
      <c r="B988"/>
      <c r="C988"/>
      <c r="D988"/>
      <c r="E988"/>
      <c r="F988"/>
      <c r="G988"/>
      <c r="H988"/>
      <c r="I988"/>
      <c r="J988"/>
      <c r="K988"/>
      <c r="L988"/>
      <c r="M988"/>
      <c r="N988"/>
      <c r="O988"/>
      <c r="P988"/>
      <c r="Q988"/>
      <c r="R988"/>
      <c r="S988"/>
      <c r="T988"/>
      <c r="U988"/>
    </row>
    <row r="989" spans="1:21">
      <c r="A989" s="316" t="s">
        <v>2007</v>
      </c>
      <c r="B989" s="316"/>
      <c r="C989" s="316"/>
      <c r="D989" s="316"/>
      <c r="E989" s="316"/>
      <c r="F989" s="316"/>
      <c r="G989"/>
      <c r="H989"/>
      <c r="I989"/>
      <c r="J989"/>
      <c r="K989"/>
      <c r="L989"/>
      <c r="M989"/>
      <c r="N989"/>
      <c r="O989"/>
      <c r="P989"/>
      <c r="Q989"/>
      <c r="R989"/>
      <c r="S989"/>
      <c r="T989"/>
      <c r="U989"/>
    </row>
    <row r="990" spans="1:21" ht="21.75">
      <c r="A990" s="309" t="s">
        <v>1947</v>
      </c>
      <c r="B990" s="309"/>
      <c r="C990" s="309"/>
      <c r="D990" s="309"/>
      <c r="E990" s="309"/>
      <c r="F990" s="309"/>
      <c r="G990"/>
      <c r="H990"/>
      <c r="I990"/>
      <c r="J990"/>
      <c r="K990"/>
      <c r="L990"/>
      <c r="M990"/>
      <c r="N990"/>
      <c r="O990"/>
      <c r="P990"/>
      <c r="Q990"/>
      <c r="R990"/>
      <c r="S990"/>
      <c r="T990"/>
      <c r="U990"/>
    </row>
    <row r="991" spans="1:21">
      <c r="A991" s="325" t="s">
        <v>739</v>
      </c>
      <c r="B991" s="325"/>
      <c r="C991" s="325"/>
      <c r="D991" s="325"/>
      <c r="E991" s="325"/>
      <c r="F991" s="325"/>
      <c r="G991"/>
      <c r="H991"/>
      <c r="I991"/>
      <c r="J991"/>
      <c r="K991"/>
      <c r="L991"/>
      <c r="M991"/>
      <c r="N991"/>
      <c r="O991"/>
      <c r="P991"/>
      <c r="Q991"/>
      <c r="R991"/>
      <c r="S991"/>
      <c r="T991"/>
      <c r="U991"/>
    </row>
    <row r="992" spans="1:21" ht="18.600000000000001" customHeight="1">
      <c r="A992" s="465" t="s">
        <v>1946</v>
      </c>
      <c r="B992" s="355" t="s">
        <v>50</v>
      </c>
      <c r="C992" s="361"/>
      <c r="D992" s="361"/>
      <c r="E992" s="361"/>
      <c r="F992" s="352"/>
      <c r="G992"/>
      <c r="H992"/>
      <c r="I992"/>
      <c r="J992"/>
      <c r="K992"/>
      <c r="L992"/>
      <c r="M992"/>
      <c r="N992"/>
      <c r="O992"/>
      <c r="P992"/>
      <c r="Q992"/>
      <c r="R992"/>
      <c r="S992"/>
      <c r="T992"/>
      <c r="U992"/>
    </row>
    <row r="993" spans="1:21" ht="18.75">
      <c r="A993" s="489"/>
      <c r="B993" s="357" t="s">
        <v>51</v>
      </c>
      <c r="C993" s="407"/>
      <c r="D993" s="407"/>
      <c r="E993" s="407"/>
      <c r="F993" s="354"/>
      <c r="G993"/>
      <c r="H993"/>
      <c r="I993"/>
      <c r="J993"/>
      <c r="K993"/>
      <c r="L993"/>
      <c r="M993"/>
      <c r="N993"/>
      <c r="O993"/>
      <c r="P993"/>
      <c r="Q993"/>
      <c r="R993"/>
      <c r="S993"/>
      <c r="T993"/>
      <c r="U993"/>
    </row>
    <row r="994" spans="1:21" ht="18.75">
      <c r="A994" s="490"/>
      <c r="B994" s="210" t="s">
        <v>740</v>
      </c>
      <c r="C994" s="210" t="s">
        <v>741</v>
      </c>
      <c r="D994" s="224" t="s">
        <v>742</v>
      </c>
      <c r="E994" s="210" t="s">
        <v>743</v>
      </c>
      <c r="F994" s="210" t="s">
        <v>744</v>
      </c>
      <c r="G994"/>
      <c r="H994"/>
      <c r="I994"/>
      <c r="J994"/>
      <c r="K994"/>
      <c r="L994"/>
      <c r="M994"/>
      <c r="N994"/>
      <c r="O994"/>
      <c r="P994"/>
      <c r="Q994"/>
      <c r="R994"/>
      <c r="S994"/>
      <c r="T994"/>
      <c r="U994"/>
    </row>
    <row r="995" spans="1:21" ht="18.75">
      <c r="A995" s="96" t="s">
        <v>745</v>
      </c>
      <c r="B995" s="411">
        <v>34</v>
      </c>
      <c r="C995" s="411">
        <v>34</v>
      </c>
      <c r="D995" s="546">
        <v>35</v>
      </c>
      <c r="E995" s="405">
        <v>34</v>
      </c>
      <c r="F995" s="405">
        <v>32</v>
      </c>
      <c r="G995"/>
      <c r="H995"/>
      <c r="I995"/>
      <c r="J995"/>
      <c r="K995"/>
      <c r="L995"/>
      <c r="M995"/>
      <c r="N995"/>
      <c r="O995"/>
      <c r="P995"/>
      <c r="Q995"/>
      <c r="R995"/>
      <c r="S995"/>
      <c r="T995"/>
      <c r="U995"/>
    </row>
    <row r="996" spans="1:21">
      <c r="A996" s="97" t="s">
        <v>746</v>
      </c>
      <c r="B996" s="411"/>
      <c r="C996" s="411"/>
      <c r="D996" s="546"/>
      <c r="E996" s="405"/>
      <c r="F996" s="405"/>
      <c r="G996"/>
      <c r="H996"/>
      <c r="I996"/>
      <c r="J996"/>
      <c r="K996"/>
      <c r="L996"/>
      <c r="M996"/>
      <c r="N996"/>
      <c r="O996"/>
      <c r="P996"/>
      <c r="Q996"/>
      <c r="R996"/>
      <c r="S996"/>
      <c r="T996"/>
      <c r="U996"/>
    </row>
    <row r="997" spans="1:21" ht="18.75">
      <c r="A997" s="96" t="s">
        <v>747</v>
      </c>
      <c r="B997" s="411">
        <v>40</v>
      </c>
      <c r="C997" s="411">
        <v>42</v>
      </c>
      <c r="D997" s="546">
        <v>42</v>
      </c>
      <c r="E997" s="405">
        <v>43</v>
      </c>
      <c r="F997" s="405">
        <v>46</v>
      </c>
      <c r="G997"/>
      <c r="H997"/>
      <c r="I997"/>
      <c r="J997"/>
      <c r="K997"/>
      <c r="L997"/>
      <c r="M997"/>
      <c r="N997"/>
      <c r="O997"/>
      <c r="P997"/>
      <c r="Q997"/>
      <c r="R997"/>
      <c r="S997"/>
      <c r="T997"/>
      <c r="U997"/>
    </row>
    <row r="998" spans="1:21">
      <c r="A998" s="97" t="s">
        <v>748</v>
      </c>
      <c r="B998" s="411"/>
      <c r="C998" s="411"/>
      <c r="D998" s="546"/>
      <c r="E998" s="405"/>
      <c r="F998" s="405"/>
      <c r="G998"/>
      <c r="H998"/>
      <c r="I998"/>
      <c r="J998"/>
      <c r="K998"/>
      <c r="L998"/>
      <c r="M998"/>
      <c r="N998"/>
      <c r="O998"/>
      <c r="P998"/>
      <c r="Q998"/>
      <c r="R998"/>
      <c r="S998"/>
      <c r="T998"/>
      <c r="U998"/>
    </row>
    <row r="999" spans="1:21" ht="18.75">
      <c r="A999" s="96" t="s">
        <v>749</v>
      </c>
      <c r="B999" s="411">
        <v>2</v>
      </c>
      <c r="C999" s="411">
        <v>2</v>
      </c>
      <c r="D999" s="546">
        <v>2</v>
      </c>
      <c r="E999" s="405">
        <v>2</v>
      </c>
      <c r="F999" s="405">
        <v>2</v>
      </c>
      <c r="G999"/>
      <c r="H999"/>
      <c r="I999"/>
      <c r="J999"/>
      <c r="K999"/>
      <c r="L999"/>
      <c r="M999"/>
      <c r="N999"/>
      <c r="O999"/>
      <c r="P999"/>
      <c r="Q999"/>
      <c r="R999"/>
      <c r="S999"/>
      <c r="T999"/>
      <c r="U999"/>
    </row>
    <row r="1000" spans="1:21">
      <c r="A1000" s="195" t="s">
        <v>750</v>
      </c>
      <c r="B1000" s="411"/>
      <c r="C1000" s="411"/>
      <c r="D1000" s="546"/>
      <c r="E1000" s="405"/>
      <c r="F1000" s="405"/>
      <c r="G1000"/>
      <c r="H1000"/>
      <c r="I1000"/>
      <c r="J1000"/>
      <c r="K1000"/>
      <c r="L1000"/>
      <c r="M1000"/>
      <c r="N1000"/>
      <c r="O1000"/>
      <c r="P1000"/>
      <c r="Q1000"/>
      <c r="R1000"/>
      <c r="S1000"/>
      <c r="T1000"/>
      <c r="U1000"/>
    </row>
    <row r="1001" spans="1:21" ht="18.75">
      <c r="A1001" s="223" t="s">
        <v>751</v>
      </c>
      <c r="B1001" s="545">
        <v>2</v>
      </c>
      <c r="C1001" s="411">
        <v>2</v>
      </c>
      <c r="D1001" s="546">
        <v>1</v>
      </c>
      <c r="E1001" s="405">
        <v>1</v>
      </c>
      <c r="F1001" s="405">
        <v>1</v>
      </c>
      <c r="G1001"/>
      <c r="H1001"/>
      <c r="I1001"/>
      <c r="J1001"/>
      <c r="K1001"/>
      <c r="L1001"/>
      <c r="M1001"/>
      <c r="N1001"/>
      <c r="O1001"/>
      <c r="P1001"/>
      <c r="Q1001"/>
      <c r="R1001"/>
      <c r="S1001"/>
      <c r="T1001"/>
      <c r="U1001"/>
    </row>
    <row r="1002" spans="1:21">
      <c r="A1002" s="216" t="s">
        <v>752</v>
      </c>
      <c r="B1002" s="545"/>
      <c r="C1002" s="411"/>
      <c r="D1002" s="546"/>
      <c r="E1002" s="405"/>
      <c r="F1002" s="405"/>
      <c r="G1002"/>
      <c r="H1002"/>
      <c r="I1002"/>
      <c r="J1002"/>
      <c r="K1002"/>
      <c r="L1002"/>
      <c r="M1002"/>
      <c r="N1002"/>
      <c r="O1002"/>
      <c r="P1002"/>
      <c r="Q1002"/>
      <c r="R1002"/>
      <c r="S1002"/>
      <c r="T1002"/>
      <c r="U1002"/>
    </row>
    <row r="1003" spans="1:21" ht="18.75">
      <c r="A1003" s="224" t="s">
        <v>1</v>
      </c>
      <c r="B1003" s="494">
        <f>SUM(B995:B1002)</f>
        <v>78</v>
      </c>
      <c r="C1003" s="494">
        <f t="shared" ref="C1003:F1003" si="92">SUM(C995:C1002)</f>
        <v>80</v>
      </c>
      <c r="D1003" s="494">
        <f t="shared" si="92"/>
        <v>80</v>
      </c>
      <c r="E1003" s="494">
        <f t="shared" si="92"/>
        <v>80</v>
      </c>
      <c r="F1003" s="495">
        <f t="shared" si="92"/>
        <v>81</v>
      </c>
      <c r="G1003"/>
      <c r="H1003"/>
      <c r="I1003"/>
      <c r="J1003"/>
      <c r="K1003"/>
      <c r="L1003"/>
      <c r="M1003"/>
      <c r="N1003"/>
      <c r="O1003"/>
      <c r="P1003"/>
      <c r="Q1003"/>
      <c r="R1003"/>
      <c r="S1003"/>
      <c r="T1003"/>
      <c r="U1003"/>
    </row>
    <row r="1004" spans="1:21" ht="16.5" customHeight="1">
      <c r="A1004" s="97" t="s">
        <v>52</v>
      </c>
      <c r="B1004" s="494"/>
      <c r="C1004" s="494"/>
      <c r="D1004" s="494"/>
      <c r="E1004" s="494"/>
      <c r="F1004" s="495"/>
      <c r="G1004"/>
      <c r="H1004"/>
      <c r="I1004"/>
      <c r="J1004"/>
      <c r="K1004"/>
      <c r="L1004"/>
      <c r="M1004"/>
      <c r="N1004"/>
      <c r="O1004"/>
      <c r="P1004"/>
      <c r="Q1004"/>
      <c r="R1004"/>
      <c r="S1004"/>
      <c r="T1004"/>
      <c r="U1004"/>
    </row>
    <row r="1005" spans="1:21">
      <c r="A1005" s="7" t="s">
        <v>753</v>
      </c>
      <c r="C1005"/>
      <c r="D1005"/>
      <c r="E1005"/>
      <c r="F1005" s="77" t="s">
        <v>754</v>
      </c>
      <c r="G1005"/>
      <c r="H1005"/>
      <c r="I1005"/>
      <c r="J1005"/>
      <c r="K1005"/>
      <c r="L1005"/>
      <c r="M1005"/>
      <c r="N1005"/>
      <c r="O1005"/>
      <c r="P1005"/>
      <c r="Q1005"/>
      <c r="R1005"/>
      <c r="S1005"/>
      <c r="T1005"/>
      <c r="U1005"/>
    </row>
    <row r="1006" spans="1:21" ht="18" customHeight="1">
      <c r="A1006" s="5" t="s">
        <v>755</v>
      </c>
      <c r="B1006"/>
      <c r="C1006"/>
      <c r="D1006"/>
      <c r="E1006"/>
      <c r="F1006" s="253" t="s">
        <v>756</v>
      </c>
      <c r="G1006"/>
      <c r="H1006"/>
      <c r="I1006"/>
      <c r="J1006"/>
      <c r="K1006"/>
      <c r="L1006"/>
      <c r="M1006"/>
      <c r="N1006"/>
      <c r="O1006"/>
      <c r="P1006"/>
      <c r="Q1006"/>
      <c r="R1006"/>
      <c r="S1006"/>
      <c r="T1006"/>
      <c r="U1006"/>
    </row>
    <row r="1007" spans="1:21" s="74" customFormat="1" ht="18" customHeight="1">
      <c r="B1007" s="73"/>
      <c r="C1007" s="73"/>
      <c r="D1007" s="73"/>
      <c r="E1007" s="73"/>
      <c r="F1007" s="73"/>
      <c r="G1007" s="73"/>
      <c r="H1007" s="73"/>
      <c r="I1007" s="73"/>
      <c r="J1007" s="73"/>
      <c r="K1007" s="73"/>
      <c r="L1007" s="73"/>
      <c r="M1007" s="73"/>
      <c r="N1007" s="73"/>
      <c r="O1007" s="73"/>
      <c r="P1007" s="73"/>
      <c r="Q1007" s="73"/>
      <c r="R1007" s="73"/>
      <c r="S1007" s="73"/>
      <c r="T1007" s="73"/>
      <c r="U1007" s="73"/>
    </row>
    <row r="1008" spans="1:21">
      <c r="A1008" s="32"/>
      <c r="B1008"/>
      <c r="C1008"/>
      <c r="D1008"/>
      <c r="E1008"/>
      <c r="F1008"/>
      <c r="G1008"/>
      <c r="H1008"/>
      <c r="I1008"/>
      <c r="J1008"/>
      <c r="K1008"/>
      <c r="L1008"/>
      <c r="M1008"/>
      <c r="N1008"/>
      <c r="O1008"/>
      <c r="P1008"/>
      <c r="Q1008"/>
      <c r="R1008"/>
      <c r="S1008"/>
      <c r="T1008"/>
      <c r="U1008"/>
    </row>
    <row r="1009" spans="1:21">
      <c r="A1009" s="32"/>
      <c r="B1009"/>
      <c r="C1009"/>
      <c r="D1009"/>
      <c r="E1009"/>
      <c r="F1009"/>
      <c r="G1009"/>
      <c r="H1009"/>
      <c r="I1009"/>
      <c r="J1009"/>
      <c r="K1009"/>
      <c r="L1009"/>
      <c r="M1009"/>
      <c r="N1009"/>
      <c r="O1009"/>
      <c r="P1009"/>
      <c r="Q1009"/>
      <c r="R1009"/>
      <c r="S1009"/>
      <c r="T1009"/>
      <c r="U1009"/>
    </row>
    <row r="1010" spans="1:21">
      <c r="A1010" s="32"/>
      <c r="B1010"/>
      <c r="C1010"/>
      <c r="D1010"/>
      <c r="E1010"/>
      <c r="F1010"/>
      <c r="G1010"/>
      <c r="H1010"/>
      <c r="I1010"/>
      <c r="J1010"/>
      <c r="K1010"/>
      <c r="L1010"/>
      <c r="M1010"/>
      <c r="N1010"/>
      <c r="O1010"/>
      <c r="P1010"/>
      <c r="Q1010"/>
      <c r="R1010"/>
      <c r="S1010"/>
      <c r="T1010"/>
      <c r="U1010"/>
    </row>
    <row r="1011" spans="1:21">
      <c r="A1011" s="32"/>
      <c r="B1011"/>
      <c r="C1011"/>
      <c r="D1011"/>
      <c r="E1011"/>
      <c r="F1011"/>
      <c r="G1011"/>
      <c r="H1011"/>
      <c r="I1011"/>
      <c r="J1011"/>
      <c r="K1011"/>
      <c r="L1011"/>
      <c r="M1011"/>
      <c r="N1011"/>
      <c r="O1011"/>
      <c r="P1011"/>
      <c r="Q1011"/>
      <c r="R1011"/>
      <c r="S1011"/>
      <c r="T1011"/>
      <c r="U1011"/>
    </row>
    <row r="1012" spans="1:21">
      <c r="A1012" s="556" t="s">
        <v>2008</v>
      </c>
      <c r="B1012" s="556"/>
      <c r="C1012" s="556"/>
      <c r="D1012" s="556"/>
      <c r="E1012" s="556"/>
      <c r="F1012" s="556"/>
      <c r="G1012" s="556"/>
      <c r="H1012" s="556"/>
      <c r="I1012" s="55"/>
      <c r="J1012"/>
      <c r="K1012"/>
      <c r="L1012"/>
      <c r="M1012"/>
      <c r="N1012"/>
      <c r="O1012"/>
      <c r="P1012"/>
      <c r="Q1012"/>
      <c r="R1012"/>
      <c r="S1012"/>
      <c r="T1012"/>
      <c r="U1012"/>
    </row>
    <row r="1013" spans="1:21" ht="21.75">
      <c r="A1013" s="309" t="s">
        <v>757</v>
      </c>
      <c r="B1013" s="309"/>
      <c r="C1013" s="309"/>
      <c r="D1013" s="309"/>
      <c r="E1013" s="309"/>
      <c r="F1013" s="309"/>
      <c r="G1013" s="309"/>
      <c r="H1013" s="309"/>
      <c r="I1013"/>
      <c r="J1013"/>
      <c r="K1013"/>
      <c r="L1013"/>
      <c r="M1013"/>
      <c r="N1013"/>
      <c r="O1013"/>
      <c r="P1013"/>
      <c r="Q1013"/>
      <c r="R1013"/>
      <c r="S1013"/>
      <c r="T1013"/>
      <c r="U1013"/>
    </row>
    <row r="1014" spans="1:21">
      <c r="A1014" s="325" t="s">
        <v>758</v>
      </c>
      <c r="B1014" s="325"/>
      <c r="C1014" s="325"/>
      <c r="D1014" s="325"/>
      <c r="E1014" s="325"/>
      <c r="F1014" s="325"/>
      <c r="G1014" s="325"/>
      <c r="H1014" s="325"/>
      <c r="I1014"/>
      <c r="J1014"/>
      <c r="K1014"/>
      <c r="L1014"/>
      <c r="M1014"/>
      <c r="N1014"/>
      <c r="O1014"/>
      <c r="P1014"/>
      <c r="Q1014"/>
      <c r="R1014"/>
      <c r="S1014"/>
      <c r="T1014"/>
      <c r="U1014"/>
    </row>
    <row r="1015" spans="1:21" ht="18.600000000000001" customHeight="1">
      <c r="A1015" s="359" t="s">
        <v>759</v>
      </c>
      <c r="B1015" s="355" t="s">
        <v>760</v>
      </c>
      <c r="C1015" s="361"/>
      <c r="D1015" s="361"/>
      <c r="E1015" s="361"/>
      <c r="F1015" s="361"/>
      <c r="G1015" s="352"/>
      <c r="H1015" s="365" t="s">
        <v>762</v>
      </c>
      <c r="I1015"/>
      <c r="J1015"/>
      <c r="K1015"/>
      <c r="L1015"/>
      <c r="M1015"/>
      <c r="N1015"/>
      <c r="O1015"/>
      <c r="P1015"/>
      <c r="Q1015"/>
      <c r="R1015"/>
      <c r="S1015"/>
      <c r="T1015"/>
      <c r="U1015"/>
    </row>
    <row r="1016" spans="1:21">
      <c r="A1016" s="359"/>
      <c r="B1016" s="362" t="s">
        <v>761</v>
      </c>
      <c r="C1016" s="363"/>
      <c r="D1016" s="363"/>
      <c r="E1016" s="363"/>
      <c r="F1016" s="363"/>
      <c r="G1016" s="364"/>
      <c r="H1016" s="365"/>
      <c r="I1016"/>
      <c r="J1016"/>
      <c r="K1016"/>
      <c r="L1016"/>
      <c r="M1016"/>
      <c r="N1016"/>
      <c r="O1016"/>
      <c r="P1016"/>
      <c r="Q1016"/>
      <c r="R1016"/>
      <c r="S1016"/>
      <c r="T1016"/>
      <c r="U1016"/>
    </row>
    <row r="1017" spans="1:21" ht="18.75">
      <c r="A1017" s="360"/>
      <c r="B1017" s="210" t="s">
        <v>763</v>
      </c>
      <c r="C1017" s="210" t="s">
        <v>740</v>
      </c>
      <c r="D1017" s="210" t="s">
        <v>741</v>
      </c>
      <c r="E1017" s="210" t="s">
        <v>764</v>
      </c>
      <c r="F1017" s="203" t="s">
        <v>743</v>
      </c>
      <c r="G1017" s="203" t="s">
        <v>744</v>
      </c>
      <c r="H1017" s="358"/>
      <c r="I1017"/>
      <c r="J1017"/>
      <c r="K1017"/>
      <c r="L1017"/>
      <c r="M1017"/>
      <c r="N1017"/>
      <c r="O1017"/>
      <c r="P1017"/>
      <c r="Q1017"/>
      <c r="R1017"/>
      <c r="S1017"/>
      <c r="T1017"/>
      <c r="U1017"/>
    </row>
    <row r="1018" spans="1:21" ht="18.75">
      <c r="A1018" s="78" t="s">
        <v>765</v>
      </c>
      <c r="B1018" s="85">
        <v>87</v>
      </c>
      <c r="C1018" s="85">
        <v>121</v>
      </c>
      <c r="D1018" s="85">
        <v>104</v>
      </c>
      <c r="E1018" s="85">
        <v>82</v>
      </c>
      <c r="F1018" s="94">
        <v>77</v>
      </c>
      <c r="G1018" s="85">
        <v>85</v>
      </c>
      <c r="H1018" s="80" t="s">
        <v>766</v>
      </c>
      <c r="I1018"/>
      <c r="J1018"/>
      <c r="K1018"/>
      <c r="L1018"/>
      <c r="M1018"/>
      <c r="N1018"/>
      <c r="O1018"/>
      <c r="P1018"/>
      <c r="Q1018"/>
      <c r="R1018"/>
      <c r="S1018"/>
      <c r="T1018"/>
      <c r="U1018"/>
    </row>
    <row r="1019" spans="1:21" ht="18.75">
      <c r="A1019" s="78" t="s">
        <v>767</v>
      </c>
      <c r="B1019" s="85">
        <v>175</v>
      </c>
      <c r="C1019" s="85">
        <v>190</v>
      </c>
      <c r="D1019" s="85">
        <v>195</v>
      </c>
      <c r="E1019" s="85">
        <v>183</v>
      </c>
      <c r="F1019" s="94">
        <v>171</v>
      </c>
      <c r="G1019" s="85">
        <v>130</v>
      </c>
      <c r="H1019" s="80" t="s">
        <v>768</v>
      </c>
      <c r="I1019"/>
      <c r="J1019"/>
      <c r="K1019"/>
      <c r="L1019"/>
      <c r="M1019"/>
      <c r="N1019"/>
      <c r="O1019"/>
      <c r="P1019"/>
      <c r="Q1019"/>
      <c r="R1019"/>
      <c r="S1019"/>
      <c r="T1019"/>
      <c r="U1019"/>
    </row>
    <row r="1020" spans="1:21" ht="18.75">
      <c r="A1020" s="78" t="s">
        <v>769</v>
      </c>
      <c r="B1020" s="85">
        <v>225</v>
      </c>
      <c r="C1020" s="85">
        <v>244</v>
      </c>
      <c r="D1020" s="85">
        <v>229</v>
      </c>
      <c r="E1020" s="85">
        <v>224</v>
      </c>
      <c r="F1020" s="94">
        <v>230</v>
      </c>
      <c r="G1020" s="85">
        <v>240</v>
      </c>
      <c r="H1020" s="80" t="s">
        <v>770</v>
      </c>
      <c r="I1020"/>
      <c r="J1020"/>
      <c r="K1020"/>
      <c r="L1020"/>
      <c r="M1020"/>
      <c r="N1020"/>
      <c r="O1020"/>
      <c r="P1020"/>
      <c r="Q1020"/>
      <c r="R1020"/>
      <c r="S1020"/>
      <c r="T1020"/>
      <c r="U1020"/>
    </row>
    <row r="1021" spans="1:21" ht="18.75">
      <c r="A1021" s="78" t="s">
        <v>771</v>
      </c>
      <c r="B1021" s="85">
        <v>249</v>
      </c>
      <c r="C1021" s="85">
        <v>276</v>
      </c>
      <c r="D1021" s="85">
        <v>262</v>
      </c>
      <c r="E1021" s="121">
        <v>257</v>
      </c>
      <c r="F1021" s="94">
        <v>257</v>
      </c>
      <c r="G1021" s="85">
        <v>191</v>
      </c>
      <c r="H1021" s="80" t="s">
        <v>772</v>
      </c>
      <c r="I1021"/>
      <c r="J1021"/>
      <c r="K1021"/>
      <c r="L1021"/>
      <c r="M1021"/>
      <c r="N1021"/>
      <c r="O1021"/>
      <c r="P1021"/>
      <c r="Q1021"/>
      <c r="R1021"/>
      <c r="S1021"/>
      <c r="T1021"/>
      <c r="U1021"/>
    </row>
    <row r="1022" spans="1:21" ht="18.75">
      <c r="A1022" s="78" t="s">
        <v>1</v>
      </c>
      <c r="B1022" s="118">
        <f>SUM(B1018:B1021)</f>
        <v>736</v>
      </c>
      <c r="C1022" s="118">
        <f t="shared" ref="C1022:G1022" si="93">SUM(C1018:C1021)</f>
        <v>831</v>
      </c>
      <c r="D1022" s="118">
        <f t="shared" si="93"/>
        <v>790</v>
      </c>
      <c r="E1022" s="118">
        <f t="shared" si="93"/>
        <v>746</v>
      </c>
      <c r="F1022" s="118">
        <f t="shared" si="93"/>
        <v>735</v>
      </c>
      <c r="G1022" s="118">
        <f t="shared" si="93"/>
        <v>646</v>
      </c>
      <c r="H1022" s="80" t="s">
        <v>52</v>
      </c>
      <c r="I1022"/>
      <c r="J1022"/>
      <c r="K1022"/>
      <c r="L1022"/>
      <c r="M1022"/>
      <c r="N1022"/>
      <c r="O1022"/>
      <c r="P1022"/>
      <c r="Q1022"/>
      <c r="R1022"/>
      <c r="S1022"/>
      <c r="T1022"/>
      <c r="U1022"/>
    </row>
    <row r="1023" spans="1:21">
      <c r="A1023" s="5" t="s">
        <v>753</v>
      </c>
      <c r="B1023"/>
      <c r="D1023"/>
      <c r="E1023"/>
      <c r="F1023"/>
      <c r="G1023"/>
      <c r="H1023" s="253" t="s">
        <v>2042</v>
      </c>
      <c r="I1023"/>
      <c r="J1023"/>
      <c r="K1023"/>
      <c r="L1023"/>
      <c r="M1023"/>
      <c r="N1023"/>
      <c r="O1023"/>
      <c r="P1023"/>
      <c r="Q1023"/>
      <c r="R1023"/>
      <c r="S1023"/>
      <c r="T1023"/>
      <c r="U1023"/>
    </row>
    <row r="1024" spans="1:21">
      <c r="A1024" s="44" t="s">
        <v>773</v>
      </c>
      <c r="B1024"/>
      <c r="C1024"/>
      <c r="D1024"/>
      <c r="E1024"/>
      <c r="F1024"/>
      <c r="G1024"/>
      <c r="H1024" s="253" t="s">
        <v>774</v>
      </c>
      <c r="I1024"/>
      <c r="J1024"/>
      <c r="K1024"/>
      <c r="L1024"/>
      <c r="M1024"/>
      <c r="N1024"/>
      <c r="O1024"/>
      <c r="P1024"/>
      <c r="Q1024"/>
      <c r="R1024"/>
      <c r="S1024"/>
      <c r="T1024"/>
      <c r="U1024"/>
    </row>
    <row r="1025" spans="1:21">
      <c r="B1025"/>
      <c r="C1025"/>
      <c r="D1025"/>
      <c r="E1025"/>
      <c r="F1025"/>
      <c r="G1025"/>
      <c r="H1025"/>
      <c r="I1025"/>
      <c r="J1025"/>
      <c r="K1025"/>
      <c r="L1025"/>
      <c r="M1025"/>
      <c r="N1025"/>
      <c r="O1025"/>
      <c r="P1025"/>
      <c r="Q1025"/>
      <c r="R1025"/>
      <c r="S1025"/>
      <c r="T1025"/>
      <c r="U1025"/>
    </row>
    <row r="1026" spans="1:21">
      <c r="A1026" s="48"/>
      <c r="B1026"/>
      <c r="C1026"/>
      <c r="D1026"/>
      <c r="E1026"/>
      <c r="F1026"/>
      <c r="G1026"/>
      <c r="H1026"/>
      <c r="I1026"/>
      <c r="J1026"/>
      <c r="K1026"/>
      <c r="L1026"/>
      <c r="M1026"/>
      <c r="N1026"/>
      <c r="O1026"/>
      <c r="P1026"/>
      <c r="Q1026"/>
      <c r="R1026"/>
      <c r="S1026"/>
      <c r="T1026"/>
      <c r="U1026"/>
    </row>
    <row r="1027" spans="1:21">
      <c r="A1027" s="48"/>
      <c r="B1027"/>
      <c r="C1027"/>
      <c r="D1027"/>
      <c r="E1027"/>
      <c r="F1027"/>
      <c r="G1027"/>
      <c r="H1027"/>
      <c r="I1027"/>
      <c r="J1027"/>
      <c r="K1027"/>
      <c r="L1027"/>
      <c r="M1027"/>
      <c r="N1027"/>
      <c r="O1027"/>
      <c r="P1027"/>
      <c r="Q1027"/>
      <c r="R1027"/>
      <c r="S1027"/>
      <c r="T1027"/>
      <c r="U1027"/>
    </row>
    <row r="1028" spans="1:21">
      <c r="A1028" s="48"/>
      <c r="B1028"/>
      <c r="C1028"/>
      <c r="D1028"/>
      <c r="E1028"/>
      <c r="F1028"/>
      <c r="G1028"/>
      <c r="H1028"/>
      <c r="I1028"/>
      <c r="J1028"/>
      <c r="K1028"/>
      <c r="L1028"/>
      <c r="M1028"/>
      <c r="N1028"/>
      <c r="O1028"/>
      <c r="P1028"/>
      <c r="Q1028"/>
      <c r="R1028"/>
      <c r="S1028"/>
      <c r="T1028"/>
      <c r="U1028"/>
    </row>
    <row r="1029" spans="1:21">
      <c r="A1029" s="48"/>
      <c r="B1029"/>
      <c r="C1029"/>
      <c r="D1029"/>
      <c r="E1029"/>
      <c r="F1029"/>
      <c r="G1029"/>
      <c r="H1029"/>
      <c r="I1029"/>
      <c r="J1029"/>
      <c r="K1029"/>
      <c r="L1029"/>
      <c r="M1029"/>
      <c r="N1029"/>
      <c r="O1029"/>
      <c r="P1029"/>
      <c r="Q1029"/>
      <c r="R1029"/>
      <c r="S1029"/>
      <c r="T1029"/>
      <c r="U1029"/>
    </row>
    <row r="1030" spans="1:21">
      <c r="A1030" s="412" t="s">
        <v>2009</v>
      </c>
      <c r="B1030" s="412"/>
      <c r="C1030" s="412"/>
      <c r="D1030" s="412"/>
      <c r="E1030" s="412"/>
      <c r="F1030" s="412"/>
      <c r="G1030" s="412"/>
      <c r="H1030" s="412"/>
      <c r="I1030"/>
      <c r="J1030"/>
      <c r="K1030"/>
      <c r="L1030"/>
      <c r="M1030"/>
      <c r="N1030"/>
      <c r="O1030"/>
      <c r="P1030"/>
      <c r="Q1030"/>
      <c r="R1030"/>
      <c r="S1030"/>
      <c r="T1030"/>
      <c r="U1030"/>
    </row>
    <row r="1031" spans="1:21" ht="21.75">
      <c r="A1031" s="309" t="s">
        <v>775</v>
      </c>
      <c r="B1031" s="309"/>
      <c r="C1031" s="309"/>
      <c r="D1031" s="309"/>
      <c r="E1031" s="309"/>
      <c r="F1031" s="309"/>
      <c r="G1031" s="309"/>
      <c r="H1031" s="309"/>
      <c r="I1031"/>
      <c r="J1031"/>
      <c r="K1031"/>
      <c r="L1031"/>
      <c r="M1031"/>
      <c r="N1031"/>
      <c r="O1031"/>
      <c r="P1031"/>
      <c r="Q1031"/>
      <c r="R1031"/>
      <c r="S1031"/>
      <c r="T1031"/>
      <c r="U1031"/>
    </row>
    <row r="1032" spans="1:21">
      <c r="A1032" s="325" t="s">
        <v>776</v>
      </c>
      <c r="B1032" s="325"/>
      <c r="C1032" s="325"/>
      <c r="D1032" s="325"/>
      <c r="E1032" s="325"/>
      <c r="F1032" s="325"/>
      <c r="G1032" s="325"/>
      <c r="H1032" s="325"/>
      <c r="I1032"/>
      <c r="J1032"/>
      <c r="K1032"/>
      <c r="L1032"/>
      <c r="M1032"/>
      <c r="N1032"/>
      <c r="O1032"/>
      <c r="P1032"/>
      <c r="Q1032"/>
      <c r="R1032"/>
      <c r="S1032"/>
      <c r="T1032"/>
      <c r="U1032"/>
    </row>
    <row r="1033" spans="1:21">
      <c r="A1033" s="35"/>
      <c r="B1033"/>
      <c r="C1033"/>
      <c r="D1033"/>
      <c r="E1033"/>
      <c r="F1033"/>
      <c r="G1033"/>
      <c r="H1033"/>
      <c r="I1033"/>
      <c r="J1033"/>
      <c r="K1033"/>
      <c r="L1033"/>
      <c r="M1033"/>
      <c r="N1033"/>
      <c r="O1033"/>
      <c r="P1033"/>
      <c r="Q1033"/>
      <c r="R1033"/>
      <c r="S1033"/>
      <c r="T1033"/>
      <c r="U1033"/>
    </row>
    <row r="1034" spans="1:21" ht="18.600000000000001" customHeight="1">
      <c r="A1034" s="359" t="s">
        <v>759</v>
      </c>
      <c r="B1034" s="355" t="s">
        <v>777</v>
      </c>
      <c r="C1034" s="361"/>
      <c r="D1034" s="361"/>
      <c r="E1034" s="361"/>
      <c r="F1034" s="361"/>
      <c r="G1034" s="352"/>
      <c r="H1034" s="365" t="s">
        <v>762</v>
      </c>
      <c r="I1034"/>
      <c r="J1034"/>
      <c r="K1034"/>
      <c r="L1034"/>
      <c r="M1034"/>
      <c r="N1034"/>
      <c r="O1034"/>
      <c r="P1034"/>
      <c r="Q1034"/>
      <c r="R1034"/>
      <c r="S1034"/>
      <c r="T1034"/>
      <c r="U1034"/>
    </row>
    <row r="1035" spans="1:21">
      <c r="A1035" s="359"/>
      <c r="B1035" s="362" t="s">
        <v>778</v>
      </c>
      <c r="C1035" s="363"/>
      <c r="D1035" s="363"/>
      <c r="E1035" s="363"/>
      <c r="F1035" s="363"/>
      <c r="G1035" s="364"/>
      <c r="H1035" s="365"/>
      <c r="I1035"/>
      <c r="J1035"/>
      <c r="K1035"/>
      <c r="L1035"/>
      <c r="M1035"/>
      <c r="N1035"/>
      <c r="O1035"/>
      <c r="P1035"/>
      <c r="Q1035"/>
      <c r="R1035"/>
      <c r="S1035"/>
      <c r="T1035"/>
      <c r="U1035"/>
    </row>
    <row r="1036" spans="1:21" ht="18.75">
      <c r="A1036" s="360"/>
      <c r="B1036" s="210" t="s">
        <v>763</v>
      </c>
      <c r="C1036" s="210" t="s">
        <v>740</v>
      </c>
      <c r="D1036" s="210" t="s">
        <v>741</v>
      </c>
      <c r="E1036" s="210" t="s">
        <v>764</v>
      </c>
      <c r="F1036" s="203" t="s">
        <v>743</v>
      </c>
      <c r="G1036" s="203" t="s">
        <v>744</v>
      </c>
      <c r="H1036" s="358"/>
      <c r="I1036"/>
      <c r="J1036"/>
      <c r="K1036"/>
      <c r="L1036"/>
      <c r="M1036"/>
      <c r="N1036"/>
      <c r="O1036"/>
      <c r="P1036"/>
      <c r="Q1036"/>
      <c r="R1036"/>
      <c r="S1036"/>
      <c r="T1036"/>
      <c r="U1036"/>
    </row>
    <row r="1037" spans="1:21" ht="18.75">
      <c r="A1037" s="78" t="s">
        <v>765</v>
      </c>
      <c r="B1037" s="85">
        <v>408</v>
      </c>
      <c r="C1037" s="85">
        <v>416</v>
      </c>
      <c r="D1037" s="85">
        <v>337</v>
      </c>
      <c r="E1037" s="85">
        <v>280</v>
      </c>
      <c r="F1037" s="94">
        <v>419</v>
      </c>
      <c r="G1037" s="94">
        <v>503</v>
      </c>
      <c r="H1037" s="80" t="s">
        <v>766</v>
      </c>
      <c r="I1037"/>
      <c r="J1037"/>
      <c r="K1037"/>
      <c r="L1037"/>
      <c r="M1037"/>
      <c r="N1037"/>
      <c r="O1037"/>
      <c r="P1037"/>
      <c r="Q1037"/>
      <c r="R1037"/>
      <c r="S1037"/>
      <c r="T1037"/>
      <c r="U1037"/>
    </row>
    <row r="1038" spans="1:21" ht="18.75">
      <c r="A1038" s="78" t="s">
        <v>767</v>
      </c>
      <c r="B1038" s="85">
        <v>767</v>
      </c>
      <c r="C1038" s="85">
        <v>811</v>
      </c>
      <c r="D1038" s="85">
        <v>786</v>
      </c>
      <c r="E1038" s="85">
        <v>639</v>
      </c>
      <c r="F1038" s="94">
        <v>894</v>
      </c>
      <c r="G1038" s="94">
        <v>996</v>
      </c>
      <c r="H1038" s="80" t="s">
        <v>768</v>
      </c>
      <c r="I1038"/>
      <c r="J1038"/>
      <c r="K1038"/>
      <c r="L1038"/>
      <c r="M1038"/>
      <c r="N1038"/>
      <c r="O1038"/>
      <c r="P1038"/>
      <c r="Q1038"/>
      <c r="R1038"/>
      <c r="S1038"/>
      <c r="T1038"/>
      <c r="U1038"/>
    </row>
    <row r="1039" spans="1:21" ht="18.75">
      <c r="A1039" s="78" t="s">
        <v>769</v>
      </c>
      <c r="B1039" s="85">
        <v>581</v>
      </c>
      <c r="C1039" s="85">
        <v>597</v>
      </c>
      <c r="D1039" s="85">
        <v>568</v>
      </c>
      <c r="E1039" s="85">
        <v>468</v>
      </c>
      <c r="F1039" s="94">
        <v>696</v>
      </c>
      <c r="G1039" s="94">
        <v>797</v>
      </c>
      <c r="H1039" s="80" t="s">
        <v>770</v>
      </c>
      <c r="I1039"/>
      <c r="J1039"/>
      <c r="K1039"/>
      <c r="L1039"/>
      <c r="M1039"/>
      <c r="N1039"/>
      <c r="O1039"/>
      <c r="P1039"/>
      <c r="Q1039"/>
      <c r="R1039"/>
      <c r="S1039"/>
      <c r="T1039"/>
      <c r="U1039"/>
    </row>
    <row r="1040" spans="1:21" ht="18.75">
      <c r="A1040" s="78" t="s">
        <v>771</v>
      </c>
      <c r="B1040" s="85">
        <v>360</v>
      </c>
      <c r="C1040" s="85">
        <v>382</v>
      </c>
      <c r="D1040" s="85">
        <v>377</v>
      </c>
      <c r="E1040" s="85">
        <v>321</v>
      </c>
      <c r="F1040" s="94">
        <v>462</v>
      </c>
      <c r="G1040" s="94">
        <v>500</v>
      </c>
      <c r="H1040" s="80" t="s">
        <v>772</v>
      </c>
      <c r="I1040"/>
      <c r="J1040"/>
      <c r="K1040"/>
      <c r="L1040"/>
      <c r="M1040"/>
      <c r="N1040"/>
      <c r="O1040"/>
      <c r="P1040"/>
      <c r="Q1040"/>
      <c r="R1040"/>
      <c r="S1040"/>
      <c r="T1040"/>
      <c r="U1040"/>
    </row>
    <row r="1041" spans="1:21" ht="18.75">
      <c r="A1041" s="78" t="s">
        <v>1</v>
      </c>
      <c r="B1041" s="95">
        <f>SUM(B1037:B1040)</f>
        <v>2116</v>
      </c>
      <c r="C1041" s="95">
        <f t="shared" ref="C1041:G1041" si="94">SUM(C1037:C1040)</f>
        <v>2206</v>
      </c>
      <c r="D1041" s="95">
        <f t="shared" si="94"/>
        <v>2068</v>
      </c>
      <c r="E1041" s="95">
        <f t="shared" si="94"/>
        <v>1708</v>
      </c>
      <c r="F1041" s="95">
        <f t="shared" si="94"/>
        <v>2471</v>
      </c>
      <c r="G1041" s="95">
        <f t="shared" si="94"/>
        <v>2796</v>
      </c>
      <c r="H1041" s="80" t="s">
        <v>52</v>
      </c>
      <c r="I1041"/>
      <c r="J1041"/>
      <c r="K1041"/>
      <c r="L1041"/>
      <c r="M1041"/>
      <c r="N1041"/>
      <c r="O1041"/>
      <c r="P1041"/>
      <c r="Q1041"/>
      <c r="R1041"/>
      <c r="S1041"/>
      <c r="T1041"/>
      <c r="U1041"/>
    </row>
    <row r="1042" spans="1:21">
      <c r="A1042" s="5" t="s">
        <v>753</v>
      </c>
      <c r="B1042"/>
      <c r="D1042"/>
      <c r="E1042"/>
      <c r="F1042"/>
      <c r="G1042" s="260"/>
      <c r="H1042" s="257" t="s">
        <v>2042</v>
      </c>
      <c r="I1042"/>
      <c r="J1042"/>
      <c r="K1042"/>
      <c r="L1042"/>
      <c r="M1042"/>
      <c r="N1042"/>
      <c r="O1042"/>
      <c r="P1042"/>
      <c r="Q1042"/>
      <c r="R1042"/>
      <c r="S1042"/>
      <c r="T1042"/>
      <c r="U1042"/>
    </row>
    <row r="1043" spans="1:21">
      <c r="A1043" s="7"/>
      <c r="B1043"/>
      <c r="C1043"/>
      <c r="D1043"/>
      <c r="E1043"/>
      <c r="F1043"/>
      <c r="G1043"/>
      <c r="H1043"/>
      <c r="I1043"/>
      <c r="J1043"/>
      <c r="K1043"/>
      <c r="L1043"/>
      <c r="M1043"/>
      <c r="N1043"/>
      <c r="O1043"/>
      <c r="P1043"/>
      <c r="Q1043"/>
      <c r="R1043"/>
      <c r="S1043"/>
      <c r="T1043"/>
      <c r="U1043"/>
    </row>
    <row r="1044" spans="1:21">
      <c r="A1044" s="48"/>
      <c r="B1044"/>
      <c r="C1044"/>
      <c r="D1044"/>
      <c r="E1044"/>
      <c r="F1044"/>
      <c r="G1044"/>
      <c r="H1044"/>
      <c r="I1044"/>
      <c r="J1044"/>
      <c r="K1044"/>
      <c r="L1044"/>
      <c r="M1044"/>
      <c r="N1044"/>
      <c r="O1044"/>
      <c r="P1044"/>
      <c r="Q1044"/>
      <c r="R1044"/>
      <c r="S1044"/>
      <c r="T1044"/>
      <c r="U1044"/>
    </row>
    <row r="1045" spans="1:21">
      <c r="A1045" s="412" t="s">
        <v>2010</v>
      </c>
      <c r="B1045" s="412"/>
      <c r="C1045" s="412"/>
      <c r="D1045" s="412"/>
      <c r="E1045" s="412"/>
      <c r="F1045" s="412"/>
      <c r="G1045" s="412"/>
      <c r="H1045" s="412"/>
      <c r="I1045" s="412"/>
      <c r="J1045" s="412"/>
      <c r="K1045"/>
      <c r="L1045"/>
      <c r="M1045"/>
      <c r="N1045"/>
      <c r="O1045"/>
      <c r="P1045"/>
      <c r="Q1045"/>
      <c r="R1045"/>
      <c r="S1045"/>
      <c r="T1045"/>
      <c r="U1045"/>
    </row>
    <row r="1046" spans="1:21" ht="21.75">
      <c r="A1046" s="309" t="s">
        <v>1948</v>
      </c>
      <c r="B1046" s="309"/>
      <c r="C1046" s="309"/>
      <c r="D1046" s="309"/>
      <c r="E1046" s="309"/>
      <c r="F1046" s="309"/>
      <c r="G1046" s="309"/>
      <c r="H1046" s="309"/>
      <c r="I1046" s="309"/>
      <c r="J1046" s="309"/>
      <c r="K1046"/>
      <c r="L1046"/>
      <c r="M1046"/>
      <c r="N1046"/>
      <c r="O1046"/>
      <c r="P1046"/>
      <c r="Q1046"/>
      <c r="R1046"/>
      <c r="S1046"/>
      <c r="T1046"/>
      <c r="U1046"/>
    </row>
    <row r="1047" spans="1:21">
      <c r="A1047" s="325" t="s">
        <v>779</v>
      </c>
      <c r="B1047" s="325"/>
      <c r="C1047" s="325"/>
      <c r="D1047" s="325"/>
      <c r="E1047" s="325"/>
      <c r="F1047" s="325"/>
      <c r="G1047" s="325"/>
      <c r="H1047" s="325"/>
      <c r="I1047" s="325"/>
      <c r="J1047" s="325"/>
      <c r="K1047"/>
      <c r="L1047"/>
      <c r="M1047"/>
      <c r="N1047"/>
      <c r="O1047"/>
      <c r="P1047"/>
      <c r="Q1047"/>
      <c r="R1047"/>
      <c r="S1047"/>
      <c r="T1047"/>
      <c r="U1047"/>
    </row>
    <row r="1048" spans="1:21">
      <c r="A1048" s="53"/>
      <c r="B1048"/>
      <c r="C1048"/>
      <c r="D1048"/>
      <c r="E1048"/>
      <c r="F1048"/>
      <c r="G1048"/>
      <c r="H1048"/>
      <c r="I1048"/>
      <c r="J1048"/>
      <c r="K1048"/>
      <c r="L1048"/>
      <c r="M1048"/>
      <c r="N1048"/>
      <c r="O1048"/>
      <c r="P1048"/>
      <c r="Q1048"/>
      <c r="R1048"/>
      <c r="S1048"/>
      <c r="T1048"/>
      <c r="U1048"/>
    </row>
    <row r="1049" spans="1:21" ht="18.600000000000001" customHeight="1">
      <c r="A1049" s="307" t="s">
        <v>1949</v>
      </c>
      <c r="B1049" s="359" t="s">
        <v>759</v>
      </c>
      <c r="C1049" s="355" t="s">
        <v>780</v>
      </c>
      <c r="D1049" s="361"/>
      <c r="E1049" s="361"/>
      <c r="F1049" s="361"/>
      <c r="G1049" s="361"/>
      <c r="H1049" s="352"/>
      <c r="I1049" s="352" t="s">
        <v>1925</v>
      </c>
      <c r="J1049" s="358" t="s">
        <v>762</v>
      </c>
      <c r="K1049"/>
      <c r="L1049"/>
      <c r="M1049"/>
      <c r="N1049"/>
      <c r="O1049"/>
      <c r="P1049"/>
      <c r="Q1049"/>
      <c r="R1049"/>
      <c r="S1049"/>
      <c r="T1049"/>
      <c r="U1049"/>
    </row>
    <row r="1050" spans="1:21">
      <c r="A1050" s="379"/>
      <c r="B1050" s="359"/>
      <c r="C1050" s="367" t="s">
        <v>781</v>
      </c>
      <c r="D1050" s="366"/>
      <c r="E1050" s="366"/>
      <c r="F1050" s="363"/>
      <c r="G1050" s="363"/>
      <c r="H1050" s="364"/>
      <c r="I1050" s="353"/>
      <c r="J1050" s="358"/>
      <c r="K1050"/>
      <c r="L1050"/>
      <c r="M1050"/>
      <c r="N1050"/>
      <c r="O1050"/>
      <c r="P1050"/>
      <c r="Q1050"/>
      <c r="R1050"/>
      <c r="S1050"/>
      <c r="T1050"/>
      <c r="U1050"/>
    </row>
    <row r="1051" spans="1:21" ht="18.600000000000001" customHeight="1">
      <c r="A1051" s="379"/>
      <c r="B1051" s="359"/>
      <c r="C1051" s="355" t="s">
        <v>782</v>
      </c>
      <c r="D1051" s="361"/>
      <c r="E1051" s="352"/>
      <c r="F1051" s="355" t="s">
        <v>55</v>
      </c>
      <c r="G1051" s="361"/>
      <c r="H1051" s="352"/>
      <c r="I1051" s="379"/>
      <c r="J1051" s="358"/>
      <c r="K1051"/>
      <c r="L1051"/>
      <c r="M1051"/>
      <c r="N1051"/>
      <c r="O1051"/>
      <c r="P1051"/>
      <c r="Q1051"/>
      <c r="R1051"/>
      <c r="S1051"/>
      <c r="T1051"/>
      <c r="U1051"/>
    </row>
    <row r="1052" spans="1:21">
      <c r="A1052" s="379"/>
      <c r="B1052" s="359"/>
      <c r="C1052" s="367" t="s">
        <v>54</v>
      </c>
      <c r="D1052" s="363"/>
      <c r="E1052" s="364"/>
      <c r="F1052" s="362" t="s">
        <v>56</v>
      </c>
      <c r="G1052" s="363"/>
      <c r="H1052" s="364"/>
      <c r="I1052" s="379"/>
      <c r="J1052" s="358"/>
      <c r="K1052"/>
      <c r="L1052"/>
      <c r="M1052"/>
      <c r="N1052"/>
      <c r="O1052"/>
      <c r="P1052"/>
      <c r="Q1052"/>
      <c r="R1052"/>
      <c r="S1052"/>
      <c r="T1052"/>
      <c r="U1052"/>
    </row>
    <row r="1053" spans="1:21" ht="18.75">
      <c r="A1053" s="379"/>
      <c r="B1053" s="359"/>
      <c r="C1053" s="208" t="s">
        <v>9</v>
      </c>
      <c r="D1053" s="208" t="s">
        <v>10</v>
      </c>
      <c r="E1053" s="208" t="s">
        <v>1</v>
      </c>
      <c r="F1053" s="208" t="s">
        <v>9</v>
      </c>
      <c r="G1053" s="208" t="s">
        <v>10</v>
      </c>
      <c r="H1053" s="208" t="s">
        <v>1</v>
      </c>
      <c r="I1053" s="379"/>
      <c r="J1053" s="358"/>
      <c r="K1053"/>
      <c r="L1053"/>
      <c r="M1053"/>
      <c r="N1053"/>
      <c r="O1053"/>
      <c r="P1053"/>
      <c r="Q1053"/>
      <c r="R1053"/>
      <c r="S1053"/>
      <c r="T1053"/>
      <c r="U1053"/>
    </row>
    <row r="1054" spans="1:21">
      <c r="A1054" s="308"/>
      <c r="B1054" s="359"/>
      <c r="C1054" s="216" t="s">
        <v>57</v>
      </c>
      <c r="D1054" s="216" t="s">
        <v>58</v>
      </c>
      <c r="E1054" s="216" t="s">
        <v>52</v>
      </c>
      <c r="F1054" s="216" t="s">
        <v>57</v>
      </c>
      <c r="G1054" s="216" t="s">
        <v>58</v>
      </c>
      <c r="H1054" s="216" t="s">
        <v>52</v>
      </c>
      <c r="I1054" s="308"/>
      <c r="J1054" s="358"/>
      <c r="K1054"/>
      <c r="L1054"/>
      <c r="M1054"/>
      <c r="N1054"/>
      <c r="O1054"/>
      <c r="P1054"/>
      <c r="Q1054"/>
      <c r="R1054"/>
      <c r="S1054"/>
      <c r="T1054"/>
      <c r="U1054"/>
    </row>
    <row r="1055" spans="1:21" ht="18.75">
      <c r="A1055" s="307" t="s">
        <v>763</v>
      </c>
      <c r="B1055" s="78" t="s">
        <v>765</v>
      </c>
      <c r="C1055" s="251">
        <v>987</v>
      </c>
      <c r="D1055" s="89">
        <v>1038</v>
      </c>
      <c r="E1055" s="89">
        <f>D1055+C1055</f>
        <v>2025</v>
      </c>
      <c r="F1055" s="85">
        <v>81</v>
      </c>
      <c r="G1055" s="85">
        <v>79</v>
      </c>
      <c r="H1055" s="89">
        <f>G1055+F1055</f>
        <v>160</v>
      </c>
      <c r="I1055" s="89">
        <f>H1055+E1055</f>
        <v>2185</v>
      </c>
      <c r="J1055" s="80" t="s">
        <v>766</v>
      </c>
      <c r="K1055"/>
      <c r="L1055"/>
      <c r="M1055"/>
      <c r="N1055"/>
      <c r="O1055"/>
      <c r="P1055"/>
      <c r="Q1055"/>
      <c r="R1055"/>
      <c r="S1055"/>
      <c r="T1055"/>
      <c r="U1055"/>
    </row>
    <row r="1056" spans="1:21" ht="18.75">
      <c r="A1056" s="379"/>
      <c r="B1056" s="78" t="s">
        <v>767</v>
      </c>
      <c r="C1056" s="89">
        <v>1728</v>
      </c>
      <c r="D1056" s="89">
        <v>1867</v>
      </c>
      <c r="E1056" s="89">
        <f t="shared" ref="E1056:E1057" si="95">D1056+C1056</f>
        <v>3595</v>
      </c>
      <c r="F1056" s="85">
        <v>560</v>
      </c>
      <c r="G1056" s="85">
        <v>579</v>
      </c>
      <c r="H1056" s="89">
        <f t="shared" ref="H1056:H1057" si="96">G1056+F1056</f>
        <v>1139</v>
      </c>
      <c r="I1056" s="89">
        <f t="shared" ref="I1056:I1058" si="97">H1056+E1056</f>
        <v>4734</v>
      </c>
      <c r="J1056" s="80" t="s">
        <v>768</v>
      </c>
      <c r="K1056"/>
      <c r="L1056"/>
      <c r="M1056"/>
      <c r="N1056"/>
      <c r="O1056"/>
      <c r="P1056"/>
      <c r="Q1056"/>
      <c r="R1056"/>
      <c r="S1056"/>
      <c r="T1056"/>
      <c r="U1056"/>
    </row>
    <row r="1057" spans="1:21" ht="18.75">
      <c r="A1057" s="379"/>
      <c r="B1057" s="78" t="s">
        <v>769</v>
      </c>
      <c r="C1057" s="89">
        <v>2168</v>
      </c>
      <c r="D1057" s="89">
        <v>2311</v>
      </c>
      <c r="E1057" s="89">
        <f t="shared" si="95"/>
        <v>4479</v>
      </c>
      <c r="F1057" s="85">
        <v>816</v>
      </c>
      <c r="G1057" s="85">
        <v>859</v>
      </c>
      <c r="H1057" s="89">
        <f t="shared" si="96"/>
        <v>1675</v>
      </c>
      <c r="I1057" s="89">
        <f t="shared" si="97"/>
        <v>6154</v>
      </c>
      <c r="J1057" s="80" t="s">
        <v>770</v>
      </c>
      <c r="K1057"/>
      <c r="L1057"/>
      <c r="M1057"/>
      <c r="N1057"/>
      <c r="O1057"/>
      <c r="P1057"/>
      <c r="Q1057"/>
      <c r="R1057"/>
      <c r="S1057"/>
      <c r="T1057"/>
      <c r="U1057"/>
    </row>
    <row r="1058" spans="1:21" ht="18.75">
      <c r="A1058" s="379"/>
      <c r="B1058" s="78" t="s">
        <v>771</v>
      </c>
      <c r="C1058" s="89">
        <v>2145</v>
      </c>
      <c r="D1058" s="89">
        <v>2425</v>
      </c>
      <c r="E1058" s="89">
        <f>D1058+C1058</f>
        <v>4570</v>
      </c>
      <c r="F1058" s="85">
        <v>877</v>
      </c>
      <c r="G1058" s="89">
        <v>1026</v>
      </c>
      <c r="H1058" s="89">
        <f>G1058+F1058</f>
        <v>1903</v>
      </c>
      <c r="I1058" s="89">
        <f t="shared" si="97"/>
        <v>6473</v>
      </c>
      <c r="J1058" s="80" t="s">
        <v>772</v>
      </c>
      <c r="K1058"/>
      <c r="L1058"/>
      <c r="M1058"/>
      <c r="N1058"/>
      <c r="O1058"/>
      <c r="P1058"/>
      <c r="Q1058"/>
      <c r="R1058"/>
      <c r="S1058"/>
      <c r="T1058"/>
      <c r="U1058"/>
    </row>
    <row r="1059" spans="1:21" ht="18.75">
      <c r="A1059" s="308"/>
      <c r="B1059" s="78" t="s">
        <v>1</v>
      </c>
      <c r="C1059" s="95">
        <f>SUM(C1055:C1058)</f>
        <v>7028</v>
      </c>
      <c r="D1059" s="95">
        <f t="shared" ref="D1059:F1059" si="98">SUM(D1055:D1058)</f>
        <v>7641</v>
      </c>
      <c r="E1059" s="95">
        <f t="shared" si="98"/>
        <v>14669</v>
      </c>
      <c r="F1059" s="95">
        <f t="shared" si="98"/>
        <v>2334</v>
      </c>
      <c r="G1059" s="95">
        <f>SUM(G1055:G1058)</f>
        <v>2543</v>
      </c>
      <c r="H1059" s="95">
        <f t="shared" ref="H1059" si="99">SUM(H1055:H1058)</f>
        <v>4877</v>
      </c>
      <c r="I1059" s="95">
        <f t="shared" ref="I1059" si="100">SUM(I1055:I1058)</f>
        <v>19546</v>
      </c>
      <c r="J1059" s="80" t="s">
        <v>52</v>
      </c>
      <c r="K1059"/>
      <c r="L1059"/>
      <c r="M1059"/>
      <c r="N1059"/>
      <c r="O1059"/>
      <c r="P1059"/>
      <c r="Q1059"/>
      <c r="R1059"/>
      <c r="S1059"/>
      <c r="T1059"/>
      <c r="U1059"/>
    </row>
    <row r="1060" spans="1:21" ht="18.75">
      <c r="A1060" s="307" t="s">
        <v>740</v>
      </c>
      <c r="B1060" s="78" t="s">
        <v>765</v>
      </c>
      <c r="C1060" s="89">
        <v>1438</v>
      </c>
      <c r="D1060" s="89">
        <v>1440</v>
      </c>
      <c r="E1060" s="89">
        <f>D1060+C1060</f>
        <v>2878</v>
      </c>
      <c r="F1060" s="85">
        <v>124</v>
      </c>
      <c r="G1060" s="85">
        <v>112</v>
      </c>
      <c r="H1060" s="89">
        <f>G1060+F1060</f>
        <v>236</v>
      </c>
      <c r="I1060" s="89">
        <f>H1060+E1060</f>
        <v>3114</v>
      </c>
      <c r="J1060" s="80" t="s">
        <v>766</v>
      </c>
      <c r="K1060"/>
      <c r="L1060"/>
      <c r="M1060"/>
      <c r="N1060"/>
      <c r="O1060"/>
      <c r="P1060"/>
      <c r="Q1060"/>
      <c r="R1060"/>
      <c r="S1060"/>
      <c r="T1060"/>
      <c r="U1060"/>
    </row>
    <row r="1061" spans="1:21" ht="18.75">
      <c r="A1061" s="379"/>
      <c r="B1061" s="78" t="s">
        <v>767</v>
      </c>
      <c r="C1061" s="89">
        <v>1769</v>
      </c>
      <c r="D1061" s="89">
        <v>1945</v>
      </c>
      <c r="E1061" s="89">
        <f t="shared" ref="E1061:E1062" si="101">D1061+C1061</f>
        <v>3714</v>
      </c>
      <c r="F1061" s="85">
        <v>723</v>
      </c>
      <c r="G1061" s="85">
        <v>719</v>
      </c>
      <c r="H1061" s="89">
        <f t="shared" ref="H1061:H1062" si="102">G1061+F1061</f>
        <v>1442</v>
      </c>
      <c r="I1061" s="89">
        <f t="shared" ref="I1061:I1063" si="103">H1061+E1061</f>
        <v>5156</v>
      </c>
      <c r="J1061" s="80" t="s">
        <v>768</v>
      </c>
      <c r="K1061"/>
      <c r="L1061"/>
      <c r="M1061"/>
      <c r="N1061"/>
      <c r="O1061"/>
      <c r="P1061"/>
      <c r="Q1061"/>
      <c r="R1061"/>
      <c r="S1061"/>
      <c r="T1061"/>
      <c r="U1061"/>
    </row>
    <row r="1062" spans="1:21" ht="18.75">
      <c r="A1062" s="379"/>
      <c r="B1062" s="78" t="s">
        <v>769</v>
      </c>
      <c r="C1062" s="89">
        <v>2110</v>
      </c>
      <c r="D1062" s="89">
        <v>2353</v>
      </c>
      <c r="E1062" s="89">
        <f t="shared" si="101"/>
        <v>4463</v>
      </c>
      <c r="F1062" s="85">
        <v>931</v>
      </c>
      <c r="G1062" s="85">
        <v>969</v>
      </c>
      <c r="H1062" s="89">
        <f t="shared" si="102"/>
        <v>1900</v>
      </c>
      <c r="I1062" s="89">
        <f t="shared" si="103"/>
        <v>6363</v>
      </c>
      <c r="J1062" s="80" t="s">
        <v>770</v>
      </c>
      <c r="K1062"/>
      <c r="L1062"/>
      <c r="M1062"/>
      <c r="N1062"/>
      <c r="O1062"/>
      <c r="P1062"/>
      <c r="Q1062"/>
      <c r="R1062"/>
      <c r="S1062"/>
      <c r="T1062"/>
      <c r="U1062"/>
    </row>
    <row r="1063" spans="1:21" ht="18.75">
      <c r="A1063" s="379"/>
      <c r="B1063" s="78" t="s">
        <v>771</v>
      </c>
      <c r="C1063" s="89">
        <v>2205</v>
      </c>
      <c r="D1063" s="89">
        <v>2486</v>
      </c>
      <c r="E1063" s="89">
        <f>D1063+C1063</f>
        <v>4691</v>
      </c>
      <c r="F1063" s="85">
        <v>956</v>
      </c>
      <c r="G1063" s="89">
        <v>1127</v>
      </c>
      <c r="H1063" s="89">
        <f>G1063+F1063</f>
        <v>2083</v>
      </c>
      <c r="I1063" s="89">
        <f t="shared" si="103"/>
        <v>6774</v>
      </c>
      <c r="J1063" s="80" t="s">
        <v>772</v>
      </c>
      <c r="K1063"/>
      <c r="L1063"/>
      <c r="M1063"/>
      <c r="N1063"/>
      <c r="O1063"/>
      <c r="P1063"/>
      <c r="Q1063"/>
      <c r="R1063"/>
      <c r="S1063"/>
      <c r="T1063"/>
      <c r="U1063"/>
    </row>
    <row r="1064" spans="1:21" ht="18.75">
      <c r="A1064" s="308"/>
      <c r="B1064" s="78" t="s">
        <v>1</v>
      </c>
      <c r="C1064" s="95">
        <f>SUM(C1060:C1063)</f>
        <v>7522</v>
      </c>
      <c r="D1064" s="95">
        <f t="shared" ref="D1064:E1064" si="104">SUM(D1060:D1063)</f>
        <v>8224</v>
      </c>
      <c r="E1064" s="95">
        <f t="shared" si="104"/>
        <v>15746</v>
      </c>
      <c r="F1064" s="95">
        <f t="shared" ref="F1064" si="105">SUM(F1060:F1063)</f>
        <v>2734</v>
      </c>
      <c r="G1064" s="95">
        <f>SUM(G1060:G1063)</f>
        <v>2927</v>
      </c>
      <c r="H1064" s="95">
        <f t="shared" ref="H1064" si="106">SUM(H1060:H1063)</f>
        <v>5661</v>
      </c>
      <c r="I1064" s="95">
        <f>SUM(I1060:I1063)</f>
        <v>21407</v>
      </c>
      <c r="J1064" s="80" t="s">
        <v>52</v>
      </c>
      <c r="K1064"/>
      <c r="L1064"/>
      <c r="M1064"/>
      <c r="N1064"/>
      <c r="O1064"/>
      <c r="P1064"/>
      <c r="Q1064"/>
      <c r="R1064"/>
      <c r="S1064"/>
      <c r="T1064"/>
      <c r="U1064"/>
    </row>
    <row r="1065" spans="1:21" ht="18.75">
      <c r="A1065" s="307" t="s">
        <v>741</v>
      </c>
      <c r="B1065" s="78" t="s">
        <v>765</v>
      </c>
      <c r="C1065" s="89">
        <v>1187</v>
      </c>
      <c r="D1065" s="89">
        <v>1214</v>
      </c>
      <c r="E1065" s="89">
        <f>D1065+C1065</f>
        <v>2401</v>
      </c>
      <c r="F1065" s="85">
        <v>142</v>
      </c>
      <c r="G1065" s="85">
        <v>130</v>
      </c>
      <c r="H1065" s="89">
        <f>G1065+F1065</f>
        <v>272</v>
      </c>
      <c r="I1065" s="89">
        <f>H1065+E1065</f>
        <v>2673</v>
      </c>
      <c r="J1065" s="80" t="s">
        <v>766</v>
      </c>
      <c r="K1065"/>
      <c r="L1065"/>
      <c r="M1065"/>
      <c r="N1065"/>
      <c r="O1065"/>
      <c r="P1065"/>
      <c r="Q1065"/>
      <c r="R1065"/>
      <c r="S1065"/>
      <c r="T1065"/>
      <c r="U1065"/>
    </row>
    <row r="1066" spans="1:21" ht="18.75">
      <c r="A1066" s="379"/>
      <c r="B1066" s="78" t="s">
        <v>767</v>
      </c>
      <c r="C1066" s="89">
        <v>1954</v>
      </c>
      <c r="D1066" s="89">
        <v>2096</v>
      </c>
      <c r="E1066" s="89">
        <f t="shared" ref="E1066:E1067" si="107">D1066+C1066</f>
        <v>4050</v>
      </c>
      <c r="F1066" s="85">
        <v>754</v>
      </c>
      <c r="G1066" s="85">
        <v>815</v>
      </c>
      <c r="H1066" s="89">
        <f t="shared" ref="H1066:H1067" si="108">G1066+F1066</f>
        <v>1569</v>
      </c>
      <c r="I1066" s="89">
        <f t="shared" ref="I1066:I1068" si="109">H1066+E1066</f>
        <v>5619</v>
      </c>
      <c r="J1066" s="80" t="s">
        <v>768</v>
      </c>
      <c r="K1066"/>
      <c r="L1066"/>
      <c r="M1066"/>
      <c r="N1066"/>
      <c r="O1066"/>
      <c r="P1066"/>
      <c r="Q1066"/>
      <c r="R1066"/>
      <c r="S1066"/>
      <c r="T1066"/>
      <c r="U1066"/>
    </row>
    <row r="1067" spans="1:21" ht="18.75">
      <c r="A1067" s="379"/>
      <c r="B1067" s="78" t="s">
        <v>769</v>
      </c>
      <c r="C1067" s="89">
        <v>2114</v>
      </c>
      <c r="D1067" s="89">
        <v>2338</v>
      </c>
      <c r="E1067" s="89">
        <f t="shared" si="107"/>
        <v>4452</v>
      </c>
      <c r="F1067" s="89">
        <v>1015</v>
      </c>
      <c r="G1067" s="89">
        <v>1041</v>
      </c>
      <c r="H1067" s="89">
        <f t="shared" si="108"/>
        <v>2056</v>
      </c>
      <c r="I1067" s="89">
        <f t="shared" si="109"/>
        <v>6508</v>
      </c>
      <c r="J1067" s="80" t="s">
        <v>770</v>
      </c>
      <c r="K1067"/>
      <c r="L1067"/>
      <c r="M1067"/>
      <c r="N1067"/>
      <c r="O1067"/>
      <c r="P1067"/>
      <c r="Q1067"/>
      <c r="R1067"/>
      <c r="S1067"/>
      <c r="T1067"/>
      <c r="U1067"/>
    </row>
    <row r="1068" spans="1:21" ht="18.75">
      <c r="A1068" s="379"/>
      <c r="B1068" s="78" t="s">
        <v>771</v>
      </c>
      <c r="C1068" s="89">
        <v>2264</v>
      </c>
      <c r="D1068" s="89">
        <v>2450</v>
      </c>
      <c r="E1068" s="89">
        <f>D1068+C1068</f>
        <v>4714</v>
      </c>
      <c r="F1068" s="89">
        <v>1073</v>
      </c>
      <c r="G1068" s="89">
        <v>1181</v>
      </c>
      <c r="H1068" s="89">
        <f>G1068+F1068</f>
        <v>2254</v>
      </c>
      <c r="I1068" s="89">
        <f t="shared" si="109"/>
        <v>6968</v>
      </c>
      <c r="J1068" s="80" t="s">
        <v>772</v>
      </c>
      <c r="K1068"/>
      <c r="L1068"/>
      <c r="M1068"/>
      <c r="N1068"/>
      <c r="O1068"/>
      <c r="P1068"/>
      <c r="Q1068"/>
      <c r="R1068"/>
      <c r="S1068"/>
      <c r="T1068"/>
      <c r="U1068"/>
    </row>
    <row r="1069" spans="1:21" ht="18.75">
      <c r="A1069" s="308"/>
      <c r="B1069" s="78" t="s">
        <v>1</v>
      </c>
      <c r="C1069" s="95">
        <f>SUM(C1065:C1068)</f>
        <v>7519</v>
      </c>
      <c r="D1069" s="95">
        <f t="shared" ref="D1069:E1069" si="110">SUM(D1065:D1068)</f>
        <v>8098</v>
      </c>
      <c r="E1069" s="95">
        <f t="shared" si="110"/>
        <v>15617</v>
      </c>
      <c r="F1069" s="95">
        <f t="shared" ref="F1069" si="111">SUM(F1065:F1068)</f>
        <v>2984</v>
      </c>
      <c r="G1069" s="95">
        <f>SUM(G1065:G1068)</f>
        <v>3167</v>
      </c>
      <c r="H1069" s="95">
        <f t="shared" ref="H1069" si="112">SUM(H1065:H1068)</f>
        <v>6151</v>
      </c>
      <c r="I1069" s="95">
        <f t="shared" ref="I1069" si="113">SUM(I1065:I1068)</f>
        <v>21768</v>
      </c>
      <c r="J1069" s="80" t="s">
        <v>52</v>
      </c>
      <c r="K1069"/>
      <c r="L1069"/>
      <c r="M1069"/>
      <c r="N1069"/>
      <c r="O1069"/>
      <c r="P1069"/>
      <c r="Q1069"/>
      <c r="R1069"/>
      <c r="S1069"/>
      <c r="T1069"/>
      <c r="U1069"/>
    </row>
    <row r="1070" spans="1:21" ht="18.75">
      <c r="A1070" s="307" t="s">
        <v>742</v>
      </c>
      <c r="B1070" s="78" t="s">
        <v>765</v>
      </c>
      <c r="C1070" s="92">
        <v>978</v>
      </c>
      <c r="D1070" s="92">
        <v>931</v>
      </c>
      <c r="E1070" s="89">
        <f>D1070+C1070</f>
        <v>1909</v>
      </c>
      <c r="F1070" s="92">
        <v>93</v>
      </c>
      <c r="G1070" s="92">
        <v>83</v>
      </c>
      <c r="H1070" s="89">
        <f>G1070+F1070</f>
        <v>176</v>
      </c>
      <c r="I1070" s="89">
        <f>H1070+E1070</f>
        <v>2085</v>
      </c>
      <c r="J1070" s="80" t="s">
        <v>766</v>
      </c>
      <c r="K1070"/>
      <c r="L1070"/>
      <c r="M1070"/>
      <c r="N1070"/>
      <c r="O1070"/>
      <c r="P1070"/>
      <c r="Q1070"/>
      <c r="R1070"/>
      <c r="S1070"/>
      <c r="T1070"/>
      <c r="U1070"/>
    </row>
    <row r="1071" spans="1:21" ht="18.75">
      <c r="A1071" s="379"/>
      <c r="B1071" s="78" t="s">
        <v>767</v>
      </c>
      <c r="C1071" s="88">
        <v>1978</v>
      </c>
      <c r="D1071" s="88">
        <v>2030</v>
      </c>
      <c r="E1071" s="89">
        <f t="shared" ref="E1071:E1072" si="114">D1071+C1071</f>
        <v>4008</v>
      </c>
      <c r="F1071" s="92">
        <v>675</v>
      </c>
      <c r="G1071" s="92">
        <v>645</v>
      </c>
      <c r="H1071" s="89">
        <f t="shared" ref="H1071:H1072" si="115">G1071+F1071</f>
        <v>1320</v>
      </c>
      <c r="I1071" s="89">
        <f t="shared" ref="I1071:I1073" si="116">H1071+E1071</f>
        <v>5328</v>
      </c>
      <c r="J1071" s="80" t="s">
        <v>768</v>
      </c>
      <c r="K1071"/>
      <c r="L1071"/>
      <c r="M1071"/>
      <c r="N1071"/>
      <c r="O1071"/>
      <c r="P1071"/>
      <c r="Q1071"/>
      <c r="R1071"/>
      <c r="S1071"/>
      <c r="T1071"/>
      <c r="U1071"/>
    </row>
    <row r="1072" spans="1:21" ht="18.75">
      <c r="A1072" s="379"/>
      <c r="B1072" s="78" t="s">
        <v>769</v>
      </c>
      <c r="C1072" s="88">
        <v>2211</v>
      </c>
      <c r="D1072" s="88">
        <v>2291</v>
      </c>
      <c r="E1072" s="89">
        <f t="shared" si="114"/>
        <v>4502</v>
      </c>
      <c r="F1072" s="92">
        <v>991</v>
      </c>
      <c r="G1072" s="92">
        <v>994</v>
      </c>
      <c r="H1072" s="89">
        <f t="shared" si="115"/>
        <v>1985</v>
      </c>
      <c r="I1072" s="89">
        <f t="shared" si="116"/>
        <v>6487</v>
      </c>
      <c r="J1072" s="80" t="s">
        <v>770</v>
      </c>
      <c r="K1072"/>
      <c r="L1072"/>
      <c r="M1072"/>
      <c r="N1072"/>
      <c r="O1072"/>
      <c r="P1072"/>
      <c r="Q1072"/>
      <c r="R1072"/>
      <c r="S1072"/>
      <c r="T1072"/>
      <c r="U1072"/>
    </row>
    <row r="1073" spans="1:21" ht="18.75">
      <c r="A1073" s="379"/>
      <c r="B1073" s="78" t="s">
        <v>771</v>
      </c>
      <c r="C1073" s="88">
        <v>1560</v>
      </c>
      <c r="D1073" s="88">
        <v>1672</v>
      </c>
      <c r="E1073" s="89">
        <f>D1073+C1073</f>
        <v>3232</v>
      </c>
      <c r="F1073" s="92">
        <v>712</v>
      </c>
      <c r="G1073" s="92">
        <v>854</v>
      </c>
      <c r="H1073" s="89">
        <f>G1073+F1073</f>
        <v>1566</v>
      </c>
      <c r="I1073" s="89">
        <f t="shared" si="116"/>
        <v>4798</v>
      </c>
      <c r="J1073" s="80" t="s">
        <v>772</v>
      </c>
      <c r="K1073"/>
      <c r="L1073"/>
      <c r="M1073"/>
      <c r="N1073"/>
      <c r="O1073"/>
      <c r="P1073"/>
      <c r="Q1073"/>
      <c r="R1073"/>
      <c r="S1073"/>
      <c r="T1073"/>
      <c r="U1073"/>
    </row>
    <row r="1074" spans="1:21" ht="18.75">
      <c r="A1074" s="308"/>
      <c r="B1074" s="78" t="s">
        <v>1</v>
      </c>
      <c r="C1074" s="95">
        <f>SUM(C1070:C1073)</f>
        <v>6727</v>
      </c>
      <c r="D1074" s="95">
        <f t="shared" ref="D1074:E1074" si="117">SUM(D1070:D1073)</f>
        <v>6924</v>
      </c>
      <c r="E1074" s="95">
        <f t="shared" si="117"/>
        <v>13651</v>
      </c>
      <c r="F1074" s="95">
        <f t="shared" ref="F1074" si="118">SUM(F1070:F1073)</f>
        <v>2471</v>
      </c>
      <c r="G1074" s="95">
        <f>SUM(G1070:G1073)</f>
        <v>2576</v>
      </c>
      <c r="H1074" s="95">
        <f t="shared" ref="H1074" si="119">SUM(H1070:H1073)</f>
        <v>5047</v>
      </c>
      <c r="I1074" s="95">
        <f t="shared" ref="I1074" si="120">SUM(I1070:I1073)</f>
        <v>18698</v>
      </c>
      <c r="J1074" s="80" t="s">
        <v>52</v>
      </c>
      <c r="K1074"/>
      <c r="L1074"/>
      <c r="M1074"/>
      <c r="N1074"/>
      <c r="O1074"/>
      <c r="P1074"/>
      <c r="Q1074"/>
      <c r="R1074"/>
      <c r="S1074"/>
      <c r="T1074"/>
      <c r="U1074"/>
    </row>
    <row r="1075" spans="1:21" ht="18.75">
      <c r="A1075" s="307" t="s">
        <v>743</v>
      </c>
      <c r="B1075" s="78" t="s">
        <v>765</v>
      </c>
      <c r="C1075" s="85">
        <v>844</v>
      </c>
      <c r="D1075" s="85">
        <v>893</v>
      </c>
      <c r="E1075" s="89">
        <f>D1075+C1075</f>
        <v>1737</v>
      </c>
      <c r="F1075" s="85">
        <v>93</v>
      </c>
      <c r="G1075" s="85">
        <v>77</v>
      </c>
      <c r="H1075" s="89">
        <f>G1075+F1075</f>
        <v>170</v>
      </c>
      <c r="I1075" s="89">
        <f>H1075+E1075</f>
        <v>1907</v>
      </c>
      <c r="J1075" s="80" t="s">
        <v>766</v>
      </c>
      <c r="K1075"/>
      <c r="L1075"/>
      <c r="M1075"/>
      <c r="N1075"/>
      <c r="O1075"/>
      <c r="P1075"/>
      <c r="Q1075"/>
      <c r="R1075"/>
      <c r="S1075"/>
      <c r="T1075"/>
      <c r="U1075"/>
    </row>
    <row r="1076" spans="1:21" ht="18.75">
      <c r="A1076" s="379"/>
      <c r="B1076" s="78" t="s">
        <v>767</v>
      </c>
      <c r="C1076" s="89">
        <v>1917</v>
      </c>
      <c r="D1076" s="89">
        <v>2035</v>
      </c>
      <c r="E1076" s="89">
        <f t="shared" ref="E1076:E1077" si="121">D1076+C1076</f>
        <v>3952</v>
      </c>
      <c r="F1076" s="85">
        <v>725</v>
      </c>
      <c r="G1076" s="85">
        <v>752</v>
      </c>
      <c r="H1076" s="89">
        <f t="shared" ref="H1076:H1077" si="122">G1076+F1076</f>
        <v>1477</v>
      </c>
      <c r="I1076" s="89">
        <f t="shared" ref="I1076:I1078" si="123">H1076+E1076</f>
        <v>5429</v>
      </c>
      <c r="J1076" s="80" t="s">
        <v>768</v>
      </c>
      <c r="K1076"/>
      <c r="L1076"/>
      <c r="M1076"/>
      <c r="N1076"/>
      <c r="O1076"/>
      <c r="P1076"/>
      <c r="Q1076"/>
      <c r="R1076"/>
      <c r="S1076"/>
      <c r="T1076"/>
      <c r="U1076"/>
    </row>
    <row r="1077" spans="1:21" ht="18.75">
      <c r="A1077" s="379"/>
      <c r="B1077" s="78" t="s">
        <v>769</v>
      </c>
      <c r="C1077" s="89">
        <v>2233</v>
      </c>
      <c r="D1077" s="89">
        <v>2259</v>
      </c>
      <c r="E1077" s="89">
        <f t="shared" si="121"/>
        <v>4492</v>
      </c>
      <c r="F1077" s="85">
        <v>946</v>
      </c>
      <c r="G1077" s="85">
        <v>910</v>
      </c>
      <c r="H1077" s="89">
        <f t="shared" si="122"/>
        <v>1856</v>
      </c>
      <c r="I1077" s="89">
        <f t="shared" si="123"/>
        <v>6348</v>
      </c>
      <c r="J1077" s="80" t="s">
        <v>770</v>
      </c>
      <c r="K1077"/>
      <c r="L1077"/>
      <c r="M1077"/>
      <c r="N1077"/>
      <c r="O1077"/>
      <c r="P1077"/>
      <c r="Q1077"/>
      <c r="R1077"/>
      <c r="S1077"/>
      <c r="T1077"/>
      <c r="U1077"/>
    </row>
    <row r="1078" spans="1:21" ht="18.75">
      <c r="A1078" s="379"/>
      <c r="B1078" s="78" t="s">
        <v>771</v>
      </c>
      <c r="C1078" s="89">
        <v>1574</v>
      </c>
      <c r="D1078" s="89">
        <v>1697</v>
      </c>
      <c r="E1078" s="89">
        <f>D1078+C1078</f>
        <v>3271</v>
      </c>
      <c r="F1078" s="85">
        <v>707</v>
      </c>
      <c r="G1078" s="85">
        <v>806</v>
      </c>
      <c r="H1078" s="89">
        <f>G1078+F1078</f>
        <v>1513</v>
      </c>
      <c r="I1078" s="89">
        <f t="shared" si="123"/>
        <v>4784</v>
      </c>
      <c r="J1078" s="80" t="s">
        <v>772</v>
      </c>
      <c r="K1078"/>
      <c r="L1078"/>
      <c r="M1078"/>
      <c r="N1078"/>
      <c r="O1078"/>
      <c r="P1078"/>
      <c r="Q1078"/>
      <c r="R1078"/>
      <c r="S1078"/>
      <c r="T1078"/>
      <c r="U1078"/>
    </row>
    <row r="1079" spans="1:21" ht="18.75">
      <c r="A1079" s="308"/>
      <c r="B1079" s="78" t="s">
        <v>1</v>
      </c>
      <c r="C1079" s="95">
        <f>SUM(C1075:C1078)</f>
        <v>6568</v>
      </c>
      <c r="D1079" s="95">
        <f t="shared" ref="D1079:E1079" si="124">SUM(D1075:D1078)</f>
        <v>6884</v>
      </c>
      <c r="E1079" s="95">
        <f t="shared" si="124"/>
        <v>13452</v>
      </c>
      <c r="F1079" s="95">
        <f t="shared" ref="F1079" si="125">SUM(F1075:F1078)</f>
        <v>2471</v>
      </c>
      <c r="G1079" s="95">
        <f>SUM(G1075:G1078)</f>
        <v>2545</v>
      </c>
      <c r="H1079" s="95">
        <f t="shared" ref="H1079" si="126">SUM(H1075:H1078)</f>
        <v>5016</v>
      </c>
      <c r="I1079" s="95">
        <f t="shared" ref="I1079" si="127">SUM(I1075:I1078)</f>
        <v>18468</v>
      </c>
      <c r="J1079" s="80" t="s">
        <v>52</v>
      </c>
      <c r="K1079"/>
      <c r="L1079"/>
      <c r="M1079"/>
      <c r="N1079"/>
      <c r="O1079"/>
      <c r="P1079"/>
      <c r="Q1079"/>
      <c r="R1079"/>
      <c r="S1079"/>
      <c r="T1079"/>
      <c r="U1079"/>
    </row>
    <row r="1080" spans="1:21" ht="18.75">
      <c r="A1080" s="360" t="s">
        <v>744</v>
      </c>
      <c r="B1080" s="78" t="s">
        <v>765</v>
      </c>
      <c r="C1080" s="85">
        <v>951</v>
      </c>
      <c r="D1080" s="85">
        <v>953</v>
      </c>
      <c r="E1080" s="89">
        <f>D1080+C1080</f>
        <v>1904</v>
      </c>
      <c r="F1080" s="85">
        <v>107</v>
      </c>
      <c r="G1080" s="85">
        <v>74</v>
      </c>
      <c r="H1080" s="89">
        <f>G1080+F1080</f>
        <v>181</v>
      </c>
      <c r="I1080" s="89">
        <f>H1080+E1080</f>
        <v>2085</v>
      </c>
      <c r="J1080" s="80" t="s">
        <v>766</v>
      </c>
      <c r="K1080"/>
      <c r="L1080"/>
      <c r="M1080"/>
      <c r="N1080"/>
      <c r="O1080"/>
      <c r="P1080"/>
      <c r="Q1080"/>
      <c r="R1080"/>
      <c r="S1080"/>
      <c r="T1080"/>
      <c r="U1080"/>
    </row>
    <row r="1081" spans="1:21" ht="18.75">
      <c r="A1081" s="360"/>
      <c r="B1081" s="78" t="s">
        <v>767</v>
      </c>
      <c r="C1081" s="89">
        <v>1824</v>
      </c>
      <c r="D1081" s="89">
        <v>1947</v>
      </c>
      <c r="E1081" s="89">
        <f t="shared" ref="E1081:E1082" si="128">D1081+C1081</f>
        <v>3771</v>
      </c>
      <c r="F1081" s="85">
        <v>703</v>
      </c>
      <c r="G1081" s="85">
        <v>730</v>
      </c>
      <c r="H1081" s="89">
        <f t="shared" ref="H1081:H1082" si="129">G1081+F1081</f>
        <v>1433</v>
      </c>
      <c r="I1081" s="89">
        <f t="shared" ref="I1081:I1083" si="130">H1081+E1081</f>
        <v>5204</v>
      </c>
      <c r="J1081" s="80" t="s">
        <v>768</v>
      </c>
      <c r="K1081"/>
      <c r="L1081"/>
      <c r="M1081"/>
      <c r="N1081"/>
      <c r="O1081"/>
      <c r="P1081"/>
      <c r="Q1081"/>
      <c r="R1081"/>
      <c r="S1081"/>
      <c r="T1081"/>
      <c r="U1081"/>
    </row>
    <row r="1082" spans="1:21" ht="18.75">
      <c r="A1082" s="360"/>
      <c r="B1082" s="78" t="s">
        <v>769</v>
      </c>
      <c r="C1082" s="89">
        <v>2244</v>
      </c>
      <c r="D1082" s="89">
        <v>2352</v>
      </c>
      <c r="E1082" s="89">
        <f t="shared" si="128"/>
        <v>4596</v>
      </c>
      <c r="F1082" s="85">
        <v>980</v>
      </c>
      <c r="G1082" s="85">
        <v>986</v>
      </c>
      <c r="H1082" s="89">
        <f t="shared" si="129"/>
        <v>1966</v>
      </c>
      <c r="I1082" s="89">
        <f t="shared" si="130"/>
        <v>6562</v>
      </c>
      <c r="J1082" s="80" t="s">
        <v>770</v>
      </c>
      <c r="K1082"/>
      <c r="L1082"/>
      <c r="M1082"/>
      <c r="N1082"/>
      <c r="O1082"/>
      <c r="P1082"/>
      <c r="Q1082"/>
      <c r="R1082"/>
      <c r="S1082"/>
      <c r="T1082"/>
      <c r="U1082"/>
    </row>
    <row r="1083" spans="1:21" ht="18.75">
      <c r="A1083" s="360"/>
      <c r="B1083" s="78" t="s">
        <v>771</v>
      </c>
      <c r="C1083" s="85">
        <v>0</v>
      </c>
      <c r="D1083" s="89">
        <v>1683</v>
      </c>
      <c r="E1083" s="89">
        <f>D1083+C1083</f>
        <v>1683</v>
      </c>
      <c r="F1083" s="85">
        <v>778</v>
      </c>
      <c r="G1083" s="85">
        <v>854</v>
      </c>
      <c r="H1083" s="89">
        <f>G1083+F1083</f>
        <v>1632</v>
      </c>
      <c r="I1083" s="89">
        <f t="shared" si="130"/>
        <v>3315</v>
      </c>
      <c r="J1083" s="80" t="s">
        <v>772</v>
      </c>
      <c r="K1083"/>
      <c r="L1083"/>
      <c r="M1083"/>
      <c r="N1083"/>
      <c r="O1083"/>
      <c r="P1083"/>
      <c r="Q1083"/>
      <c r="R1083"/>
      <c r="S1083"/>
      <c r="T1083"/>
      <c r="U1083"/>
    </row>
    <row r="1084" spans="1:21" ht="18.75">
      <c r="A1084" s="360"/>
      <c r="B1084" s="78" t="s">
        <v>1</v>
      </c>
      <c r="C1084" s="95">
        <f>SUM(C1080:C1083)</f>
        <v>5019</v>
      </c>
      <c r="D1084" s="95">
        <f t="shared" ref="D1084:E1084" si="131">SUM(D1080:D1083)</f>
        <v>6935</v>
      </c>
      <c r="E1084" s="95">
        <f t="shared" si="131"/>
        <v>11954</v>
      </c>
      <c r="F1084" s="95">
        <f t="shared" ref="F1084" si="132">SUM(F1080:F1083)</f>
        <v>2568</v>
      </c>
      <c r="G1084" s="95">
        <f>SUM(G1080:G1083)</f>
        <v>2644</v>
      </c>
      <c r="H1084" s="95">
        <f t="shared" ref="H1084" si="133">SUM(H1080:H1083)</f>
        <v>5212</v>
      </c>
      <c r="I1084" s="95">
        <f t="shared" ref="I1084" si="134">SUM(I1080:I1083)</f>
        <v>17166</v>
      </c>
      <c r="J1084" s="80" t="s">
        <v>52</v>
      </c>
      <c r="K1084"/>
      <c r="L1084"/>
      <c r="M1084"/>
      <c r="N1084"/>
      <c r="O1084"/>
      <c r="P1084"/>
      <c r="Q1084"/>
      <c r="R1084"/>
      <c r="S1084"/>
      <c r="T1084"/>
      <c r="U1084"/>
    </row>
    <row r="1085" spans="1:21">
      <c r="A1085" s="7" t="s">
        <v>753</v>
      </c>
      <c r="B1085"/>
      <c r="C1085"/>
      <c r="E1085"/>
      <c r="F1085"/>
      <c r="G1085"/>
      <c r="H1085"/>
      <c r="I1085"/>
      <c r="J1085" s="257" t="s">
        <v>2042</v>
      </c>
      <c r="K1085"/>
      <c r="L1085"/>
      <c r="M1085"/>
      <c r="N1085"/>
      <c r="O1085"/>
      <c r="P1085"/>
      <c r="Q1085"/>
      <c r="R1085"/>
      <c r="S1085"/>
      <c r="T1085"/>
      <c r="U1085"/>
    </row>
    <row r="1086" spans="1:21">
      <c r="A1086" s="19"/>
      <c r="B1086"/>
      <c r="C1086"/>
      <c r="D1086"/>
      <c r="E1086"/>
      <c r="F1086"/>
      <c r="G1086"/>
      <c r="H1086"/>
      <c r="I1086"/>
      <c r="J1086"/>
      <c r="K1086"/>
      <c r="L1086"/>
      <c r="M1086"/>
      <c r="N1086"/>
      <c r="O1086"/>
      <c r="P1086"/>
      <c r="Q1086"/>
      <c r="R1086"/>
      <c r="S1086"/>
      <c r="T1086"/>
      <c r="U1086"/>
    </row>
    <row r="1087" spans="1:21">
      <c r="A1087" s="48"/>
      <c r="B1087"/>
      <c r="C1087"/>
      <c r="D1087"/>
      <c r="E1087"/>
      <c r="F1087"/>
      <c r="G1087"/>
      <c r="H1087"/>
      <c r="I1087"/>
      <c r="J1087"/>
      <c r="K1087"/>
      <c r="L1087"/>
      <c r="M1087"/>
      <c r="N1087"/>
      <c r="O1087"/>
      <c r="P1087"/>
      <c r="Q1087"/>
      <c r="R1087"/>
      <c r="S1087"/>
      <c r="T1087"/>
      <c r="U1087"/>
    </row>
    <row r="1088" spans="1:21">
      <c r="A1088" s="48"/>
      <c r="B1088"/>
      <c r="C1088"/>
      <c r="D1088"/>
      <c r="E1088"/>
      <c r="F1088"/>
      <c r="G1088"/>
      <c r="H1088"/>
      <c r="I1088"/>
      <c r="J1088"/>
      <c r="K1088"/>
      <c r="L1088"/>
      <c r="M1088"/>
      <c r="N1088"/>
      <c r="O1088"/>
      <c r="P1088"/>
      <c r="Q1088"/>
      <c r="R1088"/>
      <c r="S1088"/>
      <c r="T1088"/>
      <c r="U1088"/>
    </row>
    <row r="1089" spans="1:21">
      <c r="A1089" s="48"/>
      <c r="B1089"/>
      <c r="C1089"/>
      <c r="D1089"/>
      <c r="E1089"/>
      <c r="F1089"/>
      <c r="G1089"/>
      <c r="H1089"/>
      <c r="I1089"/>
      <c r="J1089"/>
      <c r="K1089"/>
      <c r="L1089"/>
      <c r="M1089"/>
      <c r="N1089"/>
      <c r="O1089"/>
      <c r="P1089"/>
      <c r="Q1089"/>
      <c r="R1089"/>
      <c r="S1089"/>
      <c r="T1089"/>
      <c r="U1089"/>
    </row>
    <row r="1090" spans="1:21">
      <c r="A1090" s="48"/>
      <c r="B1090"/>
      <c r="C1090"/>
      <c r="D1090"/>
      <c r="E1090"/>
      <c r="F1090"/>
      <c r="G1090"/>
      <c r="H1090"/>
      <c r="I1090"/>
      <c r="J1090"/>
      <c r="K1090"/>
      <c r="L1090"/>
      <c r="M1090"/>
      <c r="N1090"/>
      <c r="O1090"/>
      <c r="P1090"/>
      <c r="Q1090"/>
      <c r="R1090"/>
      <c r="S1090"/>
      <c r="T1090"/>
      <c r="U1090"/>
    </row>
    <row r="1091" spans="1:21">
      <c r="A1091" s="48"/>
      <c r="B1091"/>
      <c r="C1091"/>
      <c r="D1091"/>
      <c r="E1091"/>
      <c r="F1091"/>
      <c r="G1091"/>
      <c r="H1091"/>
      <c r="I1091"/>
      <c r="J1091"/>
      <c r="K1091"/>
      <c r="L1091"/>
      <c r="M1091"/>
      <c r="N1091"/>
      <c r="O1091"/>
      <c r="P1091"/>
      <c r="Q1091"/>
      <c r="R1091"/>
      <c r="S1091"/>
      <c r="T1091"/>
      <c r="U1091"/>
    </row>
    <row r="1092" spans="1:21">
      <c r="A1092" s="26"/>
      <c r="B1092"/>
      <c r="C1092"/>
      <c r="D1092"/>
      <c r="E1092"/>
      <c r="F1092"/>
      <c r="G1092"/>
      <c r="H1092"/>
      <c r="I1092"/>
      <c r="J1092"/>
      <c r="K1092"/>
      <c r="L1092"/>
      <c r="M1092"/>
      <c r="N1092"/>
      <c r="O1092"/>
      <c r="P1092"/>
      <c r="Q1092"/>
      <c r="R1092"/>
      <c r="S1092"/>
      <c r="T1092"/>
      <c r="U1092"/>
    </row>
    <row r="1093" spans="1:21">
      <c r="A1093" s="412" t="s">
        <v>2012</v>
      </c>
      <c r="B1093" s="412"/>
      <c r="C1093" s="412"/>
      <c r="D1093" s="412"/>
      <c r="E1093" s="412"/>
      <c r="F1093" s="412"/>
      <c r="G1093" s="412"/>
      <c r="H1093" s="412"/>
      <c r="I1093" s="412"/>
      <c r="J1093" s="412"/>
      <c r="K1093"/>
      <c r="L1093"/>
      <c r="M1093"/>
      <c r="N1093"/>
      <c r="O1093"/>
      <c r="P1093"/>
      <c r="Q1093"/>
      <c r="R1093"/>
      <c r="S1093"/>
      <c r="T1093"/>
      <c r="U1093"/>
    </row>
    <row r="1094" spans="1:21" ht="21.75">
      <c r="A1094" s="309" t="s">
        <v>727</v>
      </c>
      <c r="B1094" s="309"/>
      <c r="C1094" s="309"/>
      <c r="D1094" s="309"/>
      <c r="E1094" s="309"/>
      <c r="F1094" s="309"/>
      <c r="G1094" s="309"/>
      <c r="H1094" s="309"/>
      <c r="I1094" s="309"/>
      <c r="J1094" s="309"/>
      <c r="K1094"/>
      <c r="L1094"/>
      <c r="M1094"/>
      <c r="N1094"/>
      <c r="O1094"/>
      <c r="P1094"/>
      <c r="Q1094"/>
      <c r="R1094"/>
      <c r="S1094"/>
      <c r="T1094"/>
      <c r="U1094"/>
    </row>
    <row r="1095" spans="1:21">
      <c r="A1095" s="325" t="s">
        <v>783</v>
      </c>
      <c r="B1095" s="325"/>
      <c r="C1095" s="325"/>
      <c r="D1095" s="325"/>
      <c r="E1095" s="325"/>
      <c r="F1095" s="325"/>
      <c r="G1095" s="325"/>
      <c r="H1095" s="325"/>
      <c r="I1095" s="325"/>
      <c r="J1095" s="325"/>
      <c r="K1095"/>
      <c r="L1095"/>
      <c r="M1095"/>
      <c r="N1095"/>
      <c r="O1095"/>
      <c r="P1095"/>
      <c r="Q1095"/>
      <c r="R1095"/>
      <c r="S1095"/>
      <c r="T1095"/>
      <c r="U1095"/>
    </row>
    <row r="1096" spans="1:21">
      <c r="A1096" s="53"/>
      <c r="B1096"/>
      <c r="C1096"/>
      <c r="D1096"/>
      <c r="E1096"/>
      <c r="F1096"/>
      <c r="G1096"/>
      <c r="H1096"/>
      <c r="I1096"/>
      <c r="J1096"/>
      <c r="K1096"/>
      <c r="L1096"/>
      <c r="M1096"/>
      <c r="N1096"/>
      <c r="O1096"/>
      <c r="P1096"/>
      <c r="Q1096"/>
      <c r="R1096"/>
      <c r="S1096"/>
      <c r="T1096"/>
      <c r="U1096"/>
    </row>
    <row r="1097" spans="1:21" ht="18.600000000000001" customHeight="1">
      <c r="A1097" s="307" t="s">
        <v>1949</v>
      </c>
      <c r="B1097" s="359" t="s">
        <v>759</v>
      </c>
      <c r="C1097" s="355" t="s">
        <v>780</v>
      </c>
      <c r="D1097" s="361"/>
      <c r="E1097" s="361"/>
      <c r="F1097" s="361"/>
      <c r="G1097" s="361"/>
      <c r="H1097" s="352"/>
      <c r="I1097" s="352" t="s">
        <v>1925</v>
      </c>
      <c r="J1097" s="358" t="s">
        <v>762</v>
      </c>
      <c r="K1097"/>
      <c r="L1097"/>
      <c r="M1097"/>
      <c r="N1097"/>
      <c r="O1097"/>
      <c r="P1097"/>
      <c r="Q1097"/>
      <c r="R1097"/>
      <c r="S1097"/>
      <c r="T1097"/>
      <c r="U1097"/>
    </row>
    <row r="1098" spans="1:21">
      <c r="A1098" s="379"/>
      <c r="B1098" s="359"/>
      <c r="C1098" s="367" t="s">
        <v>781</v>
      </c>
      <c r="D1098" s="366"/>
      <c r="E1098" s="366"/>
      <c r="F1098" s="363"/>
      <c r="G1098" s="363"/>
      <c r="H1098" s="364"/>
      <c r="I1098" s="353"/>
      <c r="J1098" s="358"/>
      <c r="K1098"/>
      <c r="L1098"/>
      <c r="M1098"/>
      <c r="N1098"/>
      <c r="O1098"/>
      <c r="P1098"/>
      <c r="Q1098"/>
      <c r="R1098"/>
      <c r="S1098"/>
      <c r="T1098"/>
      <c r="U1098"/>
    </row>
    <row r="1099" spans="1:21" ht="18.600000000000001" customHeight="1">
      <c r="A1099" s="379"/>
      <c r="B1099" s="359"/>
      <c r="C1099" s="355" t="s">
        <v>782</v>
      </c>
      <c r="D1099" s="361"/>
      <c r="E1099" s="352"/>
      <c r="F1099" s="355" t="s">
        <v>55</v>
      </c>
      <c r="G1099" s="361"/>
      <c r="H1099" s="352"/>
      <c r="I1099" s="379"/>
      <c r="J1099" s="358"/>
      <c r="K1099"/>
      <c r="L1099"/>
      <c r="M1099"/>
      <c r="N1099"/>
      <c r="O1099"/>
      <c r="P1099"/>
      <c r="Q1099"/>
      <c r="R1099"/>
      <c r="S1099"/>
      <c r="T1099"/>
      <c r="U1099"/>
    </row>
    <row r="1100" spans="1:21">
      <c r="A1100" s="379"/>
      <c r="B1100" s="359"/>
      <c r="C1100" s="367" t="s">
        <v>54</v>
      </c>
      <c r="D1100" s="363"/>
      <c r="E1100" s="364"/>
      <c r="F1100" s="362" t="s">
        <v>56</v>
      </c>
      <c r="G1100" s="363"/>
      <c r="H1100" s="364"/>
      <c r="I1100" s="379"/>
      <c r="J1100" s="358"/>
      <c r="K1100"/>
      <c r="L1100"/>
      <c r="M1100"/>
      <c r="N1100"/>
      <c r="O1100"/>
      <c r="P1100"/>
      <c r="Q1100"/>
      <c r="R1100"/>
      <c r="S1100"/>
      <c r="T1100"/>
      <c r="U1100"/>
    </row>
    <row r="1101" spans="1:21" ht="18.75">
      <c r="A1101" s="379"/>
      <c r="B1101" s="359"/>
      <c r="C1101" s="208" t="s">
        <v>9</v>
      </c>
      <c r="D1101" s="208" t="s">
        <v>10</v>
      </c>
      <c r="E1101" s="208" t="s">
        <v>1</v>
      </c>
      <c r="F1101" s="208" t="s">
        <v>9</v>
      </c>
      <c r="G1101" s="208" t="s">
        <v>10</v>
      </c>
      <c r="H1101" s="208" t="s">
        <v>1</v>
      </c>
      <c r="I1101" s="379"/>
      <c r="J1101" s="358"/>
      <c r="K1101"/>
      <c r="L1101"/>
      <c r="M1101"/>
      <c r="N1101"/>
      <c r="O1101"/>
      <c r="P1101"/>
      <c r="Q1101"/>
      <c r="R1101"/>
      <c r="S1101"/>
      <c r="T1101"/>
      <c r="U1101"/>
    </row>
    <row r="1102" spans="1:21">
      <c r="A1102" s="308"/>
      <c r="B1102" s="359"/>
      <c r="C1102" s="216" t="s">
        <v>57</v>
      </c>
      <c r="D1102" s="216" t="s">
        <v>58</v>
      </c>
      <c r="E1102" s="216" t="s">
        <v>52</v>
      </c>
      <c r="F1102" s="216" t="s">
        <v>57</v>
      </c>
      <c r="G1102" s="216" t="s">
        <v>58</v>
      </c>
      <c r="H1102" s="216" t="s">
        <v>52</v>
      </c>
      <c r="I1102" s="308"/>
      <c r="J1102" s="358"/>
      <c r="K1102"/>
      <c r="L1102"/>
      <c r="M1102"/>
      <c r="N1102"/>
      <c r="O1102"/>
      <c r="P1102"/>
      <c r="Q1102"/>
      <c r="R1102"/>
      <c r="S1102"/>
      <c r="T1102"/>
      <c r="U1102"/>
    </row>
    <row r="1103" spans="1:21" ht="18.75">
      <c r="A1103" s="307" t="s">
        <v>763</v>
      </c>
      <c r="B1103" s="78" t="s">
        <v>765</v>
      </c>
      <c r="C1103" s="251">
        <v>542</v>
      </c>
      <c r="D1103" s="85">
        <v>566</v>
      </c>
      <c r="E1103" s="89">
        <f>D1103+C1103</f>
        <v>1108</v>
      </c>
      <c r="F1103" s="89">
        <v>5249</v>
      </c>
      <c r="G1103" s="89">
        <v>4778</v>
      </c>
      <c r="H1103" s="89">
        <f>G1103+F1103</f>
        <v>10027</v>
      </c>
      <c r="I1103" s="89">
        <f>H1103+E1103</f>
        <v>11135</v>
      </c>
      <c r="J1103" s="80" t="s">
        <v>766</v>
      </c>
      <c r="K1103"/>
      <c r="L1103"/>
      <c r="M1103"/>
      <c r="N1103"/>
      <c r="O1103"/>
      <c r="P1103"/>
      <c r="Q1103"/>
      <c r="R1103"/>
      <c r="S1103"/>
      <c r="T1103"/>
      <c r="U1103"/>
    </row>
    <row r="1104" spans="1:21" ht="18.75">
      <c r="A1104" s="379"/>
      <c r="B1104" s="78" t="s">
        <v>767</v>
      </c>
      <c r="C1104" s="85">
        <v>724</v>
      </c>
      <c r="D1104" s="85">
        <v>988</v>
      </c>
      <c r="E1104" s="89">
        <f t="shared" ref="E1104:E1105" si="135">D1104+C1104</f>
        <v>1712</v>
      </c>
      <c r="F1104" s="89">
        <v>11628</v>
      </c>
      <c r="G1104" s="89">
        <v>10783</v>
      </c>
      <c r="H1104" s="89">
        <f t="shared" ref="H1104:H1105" si="136">G1104+F1104</f>
        <v>22411</v>
      </c>
      <c r="I1104" s="89">
        <f t="shared" ref="I1104:I1106" si="137">H1104+E1104</f>
        <v>24123</v>
      </c>
      <c r="J1104" s="80" t="s">
        <v>768</v>
      </c>
      <c r="K1104"/>
      <c r="L1104"/>
      <c r="M1104"/>
      <c r="N1104"/>
      <c r="O1104"/>
      <c r="P1104"/>
      <c r="Q1104"/>
      <c r="R1104"/>
      <c r="S1104"/>
      <c r="T1104"/>
      <c r="U1104"/>
    </row>
    <row r="1105" spans="1:21" ht="18.75">
      <c r="A1105" s="379"/>
      <c r="B1105" s="78" t="s">
        <v>769</v>
      </c>
      <c r="C1105" s="85">
        <v>436</v>
      </c>
      <c r="D1105" s="85">
        <v>787</v>
      </c>
      <c r="E1105" s="89">
        <f t="shared" si="135"/>
        <v>1223</v>
      </c>
      <c r="F1105" s="89">
        <v>8227</v>
      </c>
      <c r="G1105" s="89">
        <v>7226</v>
      </c>
      <c r="H1105" s="89">
        <f t="shared" si="136"/>
        <v>15453</v>
      </c>
      <c r="I1105" s="89">
        <f t="shared" si="137"/>
        <v>16676</v>
      </c>
      <c r="J1105" s="80" t="s">
        <v>770</v>
      </c>
      <c r="K1105"/>
      <c r="L1105"/>
      <c r="M1105"/>
      <c r="N1105"/>
      <c r="O1105"/>
      <c r="P1105"/>
      <c r="Q1105"/>
      <c r="R1105"/>
      <c r="S1105"/>
      <c r="T1105"/>
      <c r="U1105"/>
    </row>
    <row r="1106" spans="1:21" ht="18.75">
      <c r="A1106" s="379"/>
      <c r="B1106" s="78" t="s">
        <v>771</v>
      </c>
      <c r="C1106" s="85">
        <v>149</v>
      </c>
      <c r="D1106" s="85">
        <v>383</v>
      </c>
      <c r="E1106" s="89">
        <f>D1106+C1106</f>
        <v>532</v>
      </c>
      <c r="F1106" s="89">
        <v>4599</v>
      </c>
      <c r="G1106" s="89">
        <v>4140</v>
      </c>
      <c r="H1106" s="89">
        <f>G1106+F1106</f>
        <v>8739</v>
      </c>
      <c r="I1106" s="89">
        <f t="shared" si="137"/>
        <v>9271</v>
      </c>
      <c r="J1106" s="80" t="s">
        <v>772</v>
      </c>
      <c r="K1106"/>
      <c r="L1106"/>
      <c r="M1106"/>
      <c r="N1106"/>
      <c r="O1106"/>
      <c r="P1106"/>
      <c r="Q1106"/>
      <c r="R1106"/>
      <c r="S1106"/>
      <c r="T1106"/>
      <c r="U1106"/>
    </row>
    <row r="1107" spans="1:21" ht="18.75">
      <c r="A1107" s="308"/>
      <c r="B1107" s="78" t="s">
        <v>1</v>
      </c>
      <c r="C1107" s="95">
        <f>SUM(C1103:C1106)</f>
        <v>1851</v>
      </c>
      <c r="D1107" s="95">
        <f t="shared" ref="D1107:I1107" si="138">SUM(D1103:D1106)</f>
        <v>2724</v>
      </c>
      <c r="E1107" s="95">
        <f t="shared" si="138"/>
        <v>4575</v>
      </c>
      <c r="F1107" s="95">
        <f t="shared" si="138"/>
        <v>29703</v>
      </c>
      <c r="G1107" s="95">
        <f t="shared" si="138"/>
        <v>26927</v>
      </c>
      <c r="H1107" s="95">
        <f t="shared" si="138"/>
        <v>56630</v>
      </c>
      <c r="I1107" s="95">
        <f t="shared" si="138"/>
        <v>61205</v>
      </c>
      <c r="J1107" s="80" t="s">
        <v>52</v>
      </c>
      <c r="K1107"/>
      <c r="L1107"/>
      <c r="M1107"/>
      <c r="N1107"/>
      <c r="O1107"/>
      <c r="P1107"/>
      <c r="Q1107"/>
      <c r="R1107"/>
      <c r="S1107"/>
      <c r="T1107"/>
      <c r="U1107"/>
    </row>
    <row r="1108" spans="1:21" ht="18.75">
      <c r="A1108" s="307" t="s">
        <v>740</v>
      </c>
      <c r="B1108" s="78" t="s">
        <v>765</v>
      </c>
      <c r="C1108" s="85">
        <v>552</v>
      </c>
      <c r="D1108" s="85">
        <v>503</v>
      </c>
      <c r="E1108" s="89">
        <f>D1108+C1108</f>
        <v>1055</v>
      </c>
      <c r="F1108" s="89">
        <v>5146</v>
      </c>
      <c r="G1108" s="89">
        <v>4806</v>
      </c>
      <c r="H1108" s="89">
        <f>G1108+F1108</f>
        <v>9952</v>
      </c>
      <c r="I1108" s="89">
        <f>H1108+E1108</f>
        <v>11007</v>
      </c>
      <c r="J1108" s="80" t="s">
        <v>766</v>
      </c>
      <c r="K1108"/>
      <c r="L1108"/>
      <c r="M1108"/>
      <c r="N1108"/>
      <c r="O1108"/>
      <c r="P1108"/>
      <c r="Q1108"/>
      <c r="R1108"/>
      <c r="S1108"/>
      <c r="T1108"/>
      <c r="U1108"/>
    </row>
    <row r="1109" spans="1:21" ht="18.75">
      <c r="A1109" s="379"/>
      <c r="B1109" s="78" t="s">
        <v>767</v>
      </c>
      <c r="C1109" s="85">
        <v>955</v>
      </c>
      <c r="D1109" s="85">
        <v>692</v>
      </c>
      <c r="E1109" s="89">
        <f t="shared" ref="E1109:E1110" si="139">D1109+C1109</f>
        <v>1647</v>
      </c>
      <c r="F1109" s="89">
        <v>12159</v>
      </c>
      <c r="G1109" s="89">
        <v>11391</v>
      </c>
      <c r="H1109" s="89">
        <f t="shared" ref="H1109:H1110" si="140">G1109+F1109</f>
        <v>23550</v>
      </c>
      <c r="I1109" s="89">
        <f t="shared" ref="I1109:I1111" si="141">H1109+E1109</f>
        <v>25197</v>
      </c>
      <c r="J1109" s="80" t="s">
        <v>768</v>
      </c>
      <c r="K1109"/>
      <c r="L1109"/>
      <c r="M1109"/>
      <c r="N1109"/>
      <c r="O1109"/>
      <c r="P1109"/>
      <c r="Q1109"/>
      <c r="R1109"/>
      <c r="S1109"/>
      <c r="T1109"/>
      <c r="U1109"/>
    </row>
    <row r="1110" spans="1:21" ht="18.75">
      <c r="A1110" s="379"/>
      <c r="B1110" s="78" t="s">
        <v>769</v>
      </c>
      <c r="C1110" s="85">
        <v>757</v>
      </c>
      <c r="D1110" s="85">
        <v>473</v>
      </c>
      <c r="E1110" s="89">
        <f t="shared" si="139"/>
        <v>1230</v>
      </c>
      <c r="F1110" s="89">
        <v>8476</v>
      </c>
      <c r="G1110" s="89">
        <v>7508</v>
      </c>
      <c r="H1110" s="89">
        <f t="shared" si="140"/>
        <v>15984</v>
      </c>
      <c r="I1110" s="89">
        <f t="shared" si="141"/>
        <v>17214</v>
      </c>
      <c r="J1110" s="80" t="s">
        <v>770</v>
      </c>
      <c r="K1110"/>
      <c r="L1110"/>
      <c r="M1110"/>
      <c r="N1110"/>
      <c r="O1110"/>
      <c r="P1110"/>
      <c r="Q1110"/>
      <c r="R1110"/>
      <c r="S1110"/>
      <c r="T1110"/>
      <c r="U1110"/>
    </row>
    <row r="1111" spans="1:21" ht="18.75">
      <c r="A1111" s="379"/>
      <c r="B1111" s="78" t="s">
        <v>771</v>
      </c>
      <c r="C1111" s="85">
        <v>401</v>
      </c>
      <c r="D1111" s="85">
        <v>165</v>
      </c>
      <c r="E1111" s="89">
        <f>D1111+C1111</f>
        <v>566</v>
      </c>
      <c r="F1111" s="89">
        <v>4872</v>
      </c>
      <c r="G1111" s="89">
        <v>4190</v>
      </c>
      <c r="H1111" s="89">
        <f>G1111+F1111</f>
        <v>9062</v>
      </c>
      <c r="I1111" s="89">
        <f t="shared" si="141"/>
        <v>9628</v>
      </c>
      <c r="J1111" s="80" t="s">
        <v>772</v>
      </c>
      <c r="K1111"/>
      <c r="L1111"/>
      <c r="M1111"/>
      <c r="N1111"/>
      <c r="O1111"/>
      <c r="P1111"/>
      <c r="Q1111"/>
      <c r="R1111"/>
      <c r="S1111"/>
      <c r="T1111"/>
      <c r="U1111"/>
    </row>
    <row r="1112" spans="1:21" ht="18.75">
      <c r="A1112" s="308"/>
      <c r="B1112" s="78" t="s">
        <v>1</v>
      </c>
      <c r="C1112" s="95">
        <f>SUM(C1108:C1111)</f>
        <v>2665</v>
      </c>
      <c r="D1112" s="95">
        <f t="shared" ref="D1112:E1112" si="142">SUM(D1108:D1111)</f>
        <v>1833</v>
      </c>
      <c r="E1112" s="95">
        <f t="shared" si="142"/>
        <v>4498</v>
      </c>
      <c r="F1112" s="95">
        <f t="shared" ref="F1112" si="143">SUM(F1108:F1111)</f>
        <v>30653</v>
      </c>
      <c r="G1112" s="95">
        <f t="shared" ref="G1112:I1112" si="144">SUM(G1108:G1111)</f>
        <v>27895</v>
      </c>
      <c r="H1112" s="95">
        <f t="shared" si="144"/>
        <v>58548</v>
      </c>
      <c r="I1112" s="95">
        <f t="shared" si="144"/>
        <v>63046</v>
      </c>
      <c r="J1112" s="80" t="s">
        <v>52</v>
      </c>
      <c r="K1112"/>
      <c r="L1112"/>
      <c r="M1112"/>
      <c r="N1112"/>
      <c r="O1112"/>
      <c r="P1112"/>
      <c r="Q1112"/>
      <c r="R1112"/>
      <c r="S1112"/>
      <c r="T1112"/>
      <c r="U1112"/>
    </row>
    <row r="1113" spans="1:21" ht="18.75">
      <c r="A1113" s="307" t="s">
        <v>741</v>
      </c>
      <c r="B1113" s="78" t="s">
        <v>765</v>
      </c>
      <c r="C1113" s="85">
        <v>359</v>
      </c>
      <c r="D1113" s="85">
        <v>355</v>
      </c>
      <c r="E1113" s="89">
        <f>D1113+C1113</f>
        <v>714</v>
      </c>
      <c r="F1113" s="89">
        <v>3573</v>
      </c>
      <c r="G1113" s="89">
        <v>3397</v>
      </c>
      <c r="H1113" s="89">
        <f>G1113+F1113</f>
        <v>6970</v>
      </c>
      <c r="I1113" s="89">
        <f>H1113+E1113</f>
        <v>7684</v>
      </c>
      <c r="J1113" s="80" t="s">
        <v>766</v>
      </c>
      <c r="K1113"/>
      <c r="L1113"/>
      <c r="M1113"/>
      <c r="N1113"/>
      <c r="O1113"/>
      <c r="P1113"/>
      <c r="Q1113"/>
      <c r="R1113"/>
      <c r="S1113"/>
      <c r="T1113"/>
      <c r="U1113"/>
    </row>
    <row r="1114" spans="1:21" ht="18.75">
      <c r="A1114" s="379"/>
      <c r="B1114" s="78" t="s">
        <v>767</v>
      </c>
      <c r="C1114" s="85">
        <v>954</v>
      </c>
      <c r="D1114" s="85">
        <v>721</v>
      </c>
      <c r="E1114" s="89">
        <f t="shared" ref="E1114:E1115" si="145">D1114+C1114</f>
        <v>1675</v>
      </c>
      <c r="F1114" s="89">
        <v>10799</v>
      </c>
      <c r="G1114" s="89">
        <v>10068</v>
      </c>
      <c r="H1114" s="89">
        <f t="shared" ref="H1114:H1115" si="146">G1114+F1114</f>
        <v>20867</v>
      </c>
      <c r="I1114" s="89">
        <f t="shared" ref="I1114:I1116" si="147">H1114+E1114</f>
        <v>22542</v>
      </c>
      <c r="J1114" s="80" t="s">
        <v>768</v>
      </c>
      <c r="K1114"/>
      <c r="L1114"/>
      <c r="M1114"/>
      <c r="N1114"/>
      <c r="O1114"/>
      <c r="P1114"/>
      <c r="Q1114"/>
      <c r="R1114"/>
      <c r="S1114"/>
      <c r="T1114"/>
      <c r="U1114"/>
    </row>
    <row r="1115" spans="1:21" ht="18.75">
      <c r="A1115" s="379"/>
      <c r="B1115" s="78" t="s">
        <v>769</v>
      </c>
      <c r="C1115" s="85">
        <v>689</v>
      </c>
      <c r="D1115" s="85">
        <v>421</v>
      </c>
      <c r="E1115" s="89">
        <f t="shared" si="145"/>
        <v>1110</v>
      </c>
      <c r="F1115" s="89">
        <v>6827</v>
      </c>
      <c r="G1115" s="89">
        <v>6780</v>
      </c>
      <c r="H1115" s="89">
        <f t="shared" si="146"/>
        <v>13607</v>
      </c>
      <c r="I1115" s="89">
        <f t="shared" si="147"/>
        <v>14717</v>
      </c>
      <c r="J1115" s="80" t="s">
        <v>770</v>
      </c>
      <c r="K1115"/>
      <c r="L1115"/>
      <c r="M1115"/>
      <c r="N1115"/>
      <c r="O1115"/>
      <c r="P1115"/>
      <c r="Q1115"/>
      <c r="R1115"/>
      <c r="S1115"/>
      <c r="T1115"/>
      <c r="U1115"/>
    </row>
    <row r="1116" spans="1:21" ht="18.75">
      <c r="A1116" s="379"/>
      <c r="B1116" s="78" t="s">
        <v>771</v>
      </c>
      <c r="C1116" s="85">
        <v>312</v>
      </c>
      <c r="D1116" s="85">
        <v>155</v>
      </c>
      <c r="E1116" s="89">
        <f>D1116+C1116</f>
        <v>467</v>
      </c>
      <c r="F1116" s="89">
        <v>4028</v>
      </c>
      <c r="G1116" s="89">
        <v>3709</v>
      </c>
      <c r="H1116" s="89">
        <f>G1116+F1116</f>
        <v>7737</v>
      </c>
      <c r="I1116" s="89">
        <f t="shared" si="147"/>
        <v>8204</v>
      </c>
      <c r="J1116" s="80" t="s">
        <v>772</v>
      </c>
      <c r="K1116"/>
      <c r="L1116"/>
      <c r="M1116"/>
      <c r="N1116"/>
      <c r="O1116"/>
      <c r="P1116"/>
      <c r="Q1116"/>
      <c r="R1116"/>
      <c r="S1116"/>
      <c r="T1116"/>
      <c r="U1116"/>
    </row>
    <row r="1117" spans="1:21" ht="18.75">
      <c r="A1117" s="308"/>
      <c r="B1117" s="78" t="s">
        <v>1</v>
      </c>
      <c r="C1117" s="95">
        <f>SUM(C1113:C1116)</f>
        <v>2314</v>
      </c>
      <c r="D1117" s="95">
        <f t="shared" ref="D1117:E1117" si="148">SUM(D1113:D1116)</f>
        <v>1652</v>
      </c>
      <c r="E1117" s="95">
        <f t="shared" si="148"/>
        <v>3966</v>
      </c>
      <c r="F1117" s="95">
        <f t="shared" ref="F1117" si="149">SUM(F1113:F1116)</f>
        <v>25227</v>
      </c>
      <c r="G1117" s="95">
        <f t="shared" ref="G1117:I1117" si="150">SUM(G1113:G1116)</f>
        <v>23954</v>
      </c>
      <c r="H1117" s="95">
        <f t="shared" si="150"/>
        <v>49181</v>
      </c>
      <c r="I1117" s="95">
        <f t="shared" si="150"/>
        <v>53147</v>
      </c>
      <c r="J1117" s="80" t="s">
        <v>52</v>
      </c>
      <c r="K1117"/>
      <c r="L1117"/>
      <c r="M1117"/>
      <c r="N1117"/>
      <c r="O1117"/>
      <c r="P1117"/>
      <c r="Q1117"/>
      <c r="R1117"/>
      <c r="S1117"/>
      <c r="T1117"/>
      <c r="U1117"/>
    </row>
    <row r="1118" spans="1:21" ht="18.75">
      <c r="A1118" s="307" t="s">
        <v>742</v>
      </c>
      <c r="B1118" s="78" t="s">
        <v>765</v>
      </c>
      <c r="C1118" s="85">
        <v>206</v>
      </c>
      <c r="D1118" s="85">
        <v>214</v>
      </c>
      <c r="E1118" s="89">
        <f>D1118+C1118</f>
        <v>420</v>
      </c>
      <c r="F1118" s="89">
        <v>3468</v>
      </c>
      <c r="G1118" s="89">
        <v>3200</v>
      </c>
      <c r="H1118" s="89">
        <f>G1118+F1118</f>
        <v>6668</v>
      </c>
      <c r="I1118" s="89">
        <f>H1118+E1118</f>
        <v>7088</v>
      </c>
      <c r="J1118" s="80" t="s">
        <v>766</v>
      </c>
      <c r="K1118"/>
      <c r="L1118"/>
      <c r="M1118"/>
      <c r="N1118"/>
      <c r="O1118"/>
      <c r="P1118"/>
      <c r="Q1118"/>
      <c r="R1118"/>
      <c r="S1118"/>
      <c r="T1118"/>
      <c r="U1118"/>
    </row>
    <row r="1119" spans="1:21" ht="18.75">
      <c r="A1119" s="379"/>
      <c r="B1119" s="78" t="s">
        <v>767</v>
      </c>
      <c r="C1119" s="85">
        <v>889</v>
      </c>
      <c r="D1119" s="85">
        <v>717</v>
      </c>
      <c r="E1119" s="89">
        <f t="shared" ref="E1119:E1120" si="151">D1119+C1119</f>
        <v>1606</v>
      </c>
      <c r="F1119" s="89">
        <v>9647</v>
      </c>
      <c r="G1119" s="89">
        <v>9095</v>
      </c>
      <c r="H1119" s="89">
        <f t="shared" ref="H1119:H1120" si="152">G1119+F1119</f>
        <v>18742</v>
      </c>
      <c r="I1119" s="89">
        <f t="shared" ref="I1119:I1121" si="153">H1119+E1119</f>
        <v>20348</v>
      </c>
      <c r="J1119" s="80" t="s">
        <v>768</v>
      </c>
      <c r="K1119"/>
      <c r="L1119"/>
      <c r="M1119"/>
      <c r="N1119"/>
      <c r="O1119"/>
      <c r="P1119"/>
      <c r="Q1119"/>
      <c r="R1119"/>
      <c r="S1119"/>
      <c r="T1119"/>
      <c r="U1119"/>
    </row>
    <row r="1120" spans="1:21" ht="18.75">
      <c r="A1120" s="379"/>
      <c r="B1120" s="78" t="s">
        <v>769</v>
      </c>
      <c r="C1120" s="85">
        <v>694</v>
      </c>
      <c r="D1120" s="85">
        <v>413</v>
      </c>
      <c r="E1120" s="89">
        <f t="shared" si="151"/>
        <v>1107</v>
      </c>
      <c r="F1120" s="89">
        <v>7171</v>
      </c>
      <c r="G1120" s="89">
        <v>6541</v>
      </c>
      <c r="H1120" s="89">
        <f t="shared" si="152"/>
        <v>13712</v>
      </c>
      <c r="I1120" s="89">
        <f t="shared" si="153"/>
        <v>14819</v>
      </c>
      <c r="J1120" s="80" t="s">
        <v>770</v>
      </c>
      <c r="K1120"/>
      <c r="L1120"/>
      <c r="M1120"/>
      <c r="N1120"/>
      <c r="O1120"/>
      <c r="P1120"/>
      <c r="Q1120"/>
      <c r="R1120"/>
      <c r="S1120"/>
      <c r="T1120"/>
      <c r="U1120"/>
    </row>
    <row r="1121" spans="1:21" ht="18.75">
      <c r="A1121" s="379"/>
      <c r="B1121" s="78" t="s">
        <v>771</v>
      </c>
      <c r="C1121" s="85">
        <v>237</v>
      </c>
      <c r="D1121" s="85">
        <v>113</v>
      </c>
      <c r="E1121" s="89">
        <f>D1121+C1121</f>
        <v>350</v>
      </c>
      <c r="F1121" s="89">
        <v>3859</v>
      </c>
      <c r="G1121" s="89">
        <v>3338</v>
      </c>
      <c r="H1121" s="89">
        <f>G1121+F1121</f>
        <v>7197</v>
      </c>
      <c r="I1121" s="89">
        <f t="shared" si="153"/>
        <v>7547</v>
      </c>
      <c r="J1121" s="80" t="s">
        <v>772</v>
      </c>
      <c r="K1121"/>
      <c r="L1121"/>
      <c r="M1121"/>
      <c r="N1121"/>
      <c r="O1121"/>
      <c r="P1121"/>
      <c r="Q1121"/>
      <c r="R1121"/>
      <c r="S1121"/>
      <c r="T1121"/>
      <c r="U1121"/>
    </row>
    <row r="1122" spans="1:21" ht="18.75">
      <c r="A1122" s="308"/>
      <c r="B1122" s="78" t="s">
        <v>1</v>
      </c>
      <c r="C1122" s="95">
        <f>SUM(C1118:C1121)</f>
        <v>2026</v>
      </c>
      <c r="D1122" s="95">
        <f t="shared" ref="D1122:E1122" si="154">SUM(D1118:D1121)</f>
        <v>1457</v>
      </c>
      <c r="E1122" s="95">
        <f t="shared" si="154"/>
        <v>3483</v>
      </c>
      <c r="F1122" s="95">
        <f t="shared" ref="F1122" si="155">SUM(F1118:F1121)</f>
        <v>24145</v>
      </c>
      <c r="G1122" s="95">
        <f t="shared" ref="G1122:I1122" si="156">SUM(G1118:G1121)</f>
        <v>22174</v>
      </c>
      <c r="H1122" s="95">
        <f t="shared" si="156"/>
        <v>46319</v>
      </c>
      <c r="I1122" s="95">
        <f t="shared" si="156"/>
        <v>49802</v>
      </c>
      <c r="J1122" s="80" t="s">
        <v>52</v>
      </c>
      <c r="K1122"/>
      <c r="L1122"/>
      <c r="M1122"/>
      <c r="N1122"/>
      <c r="O1122"/>
      <c r="P1122"/>
      <c r="Q1122"/>
      <c r="R1122"/>
      <c r="S1122"/>
      <c r="T1122"/>
      <c r="U1122"/>
    </row>
    <row r="1123" spans="1:21" ht="18.75">
      <c r="A1123" s="307" t="s">
        <v>743</v>
      </c>
      <c r="B1123" s="78" t="s">
        <v>765</v>
      </c>
      <c r="C1123" s="85">
        <v>302</v>
      </c>
      <c r="D1123" s="85">
        <v>296</v>
      </c>
      <c r="E1123" s="89">
        <f>D1123+C1123</f>
        <v>598</v>
      </c>
      <c r="F1123" s="89">
        <v>4801</v>
      </c>
      <c r="G1123" s="89">
        <v>4414</v>
      </c>
      <c r="H1123" s="89">
        <f>G1123+F1123</f>
        <v>9215</v>
      </c>
      <c r="I1123" s="89">
        <f>H1123+E1123</f>
        <v>9813</v>
      </c>
      <c r="J1123" s="80" t="s">
        <v>766</v>
      </c>
      <c r="K1123"/>
      <c r="L1123"/>
      <c r="M1123"/>
      <c r="N1123"/>
      <c r="O1123"/>
      <c r="P1123"/>
      <c r="Q1123"/>
      <c r="R1123"/>
      <c r="S1123"/>
      <c r="T1123"/>
      <c r="U1123"/>
    </row>
    <row r="1124" spans="1:21" ht="18.75">
      <c r="A1124" s="379"/>
      <c r="B1124" s="78" t="s">
        <v>767</v>
      </c>
      <c r="C1124" s="89">
        <v>1010</v>
      </c>
      <c r="D1124" s="85">
        <v>817</v>
      </c>
      <c r="E1124" s="89">
        <f t="shared" ref="E1124:E1125" si="157">D1124+C1124</f>
        <v>1827</v>
      </c>
      <c r="F1124" s="89">
        <v>12104</v>
      </c>
      <c r="G1124" s="89">
        <v>11269</v>
      </c>
      <c r="H1124" s="89">
        <f t="shared" ref="H1124:H1125" si="158">G1124+F1124</f>
        <v>23373</v>
      </c>
      <c r="I1124" s="89">
        <f t="shared" ref="I1124:I1126" si="159">H1124+E1124</f>
        <v>25200</v>
      </c>
      <c r="J1124" s="80" t="s">
        <v>768</v>
      </c>
      <c r="K1124"/>
      <c r="L1124"/>
      <c r="M1124"/>
      <c r="N1124"/>
      <c r="O1124"/>
      <c r="P1124"/>
      <c r="Q1124"/>
      <c r="R1124"/>
      <c r="S1124"/>
      <c r="T1124"/>
      <c r="U1124"/>
    </row>
    <row r="1125" spans="1:21" ht="18.75">
      <c r="A1125" s="379"/>
      <c r="B1125" s="78" t="s">
        <v>769</v>
      </c>
      <c r="C1125" s="85">
        <v>789</v>
      </c>
      <c r="D1125" s="85">
        <v>537</v>
      </c>
      <c r="E1125" s="89">
        <f t="shared" si="157"/>
        <v>1326</v>
      </c>
      <c r="F1125" s="89">
        <v>8865</v>
      </c>
      <c r="G1125" s="89">
        <v>7985</v>
      </c>
      <c r="H1125" s="89">
        <f t="shared" si="158"/>
        <v>16850</v>
      </c>
      <c r="I1125" s="89">
        <f t="shared" si="159"/>
        <v>18176</v>
      </c>
      <c r="J1125" s="80" t="s">
        <v>770</v>
      </c>
      <c r="K1125"/>
      <c r="L1125"/>
      <c r="M1125"/>
      <c r="N1125"/>
      <c r="O1125"/>
      <c r="P1125"/>
      <c r="Q1125"/>
      <c r="R1125"/>
      <c r="S1125"/>
      <c r="T1125"/>
      <c r="U1125"/>
    </row>
    <row r="1126" spans="1:21" ht="18.75">
      <c r="A1126" s="379"/>
      <c r="B1126" s="78" t="s">
        <v>771</v>
      </c>
      <c r="C1126" s="85">
        <v>409</v>
      </c>
      <c r="D1126" s="85">
        <v>231</v>
      </c>
      <c r="E1126" s="89">
        <f>D1126+C1126</f>
        <v>640</v>
      </c>
      <c r="F1126" s="89">
        <v>5206</v>
      </c>
      <c r="G1126" s="89">
        <v>4576</v>
      </c>
      <c r="H1126" s="89">
        <f>G1126+F1126</f>
        <v>9782</v>
      </c>
      <c r="I1126" s="89">
        <f t="shared" si="159"/>
        <v>10422</v>
      </c>
      <c r="J1126" s="80" t="s">
        <v>772</v>
      </c>
      <c r="K1126"/>
      <c r="L1126"/>
      <c r="M1126"/>
      <c r="N1126"/>
      <c r="O1126"/>
      <c r="P1126"/>
      <c r="Q1126"/>
      <c r="R1126"/>
      <c r="S1126"/>
      <c r="T1126"/>
      <c r="U1126"/>
    </row>
    <row r="1127" spans="1:21" ht="18.75">
      <c r="A1127" s="308"/>
      <c r="B1127" s="78" t="s">
        <v>1</v>
      </c>
      <c r="C1127" s="95">
        <f>SUM(C1123:C1126)</f>
        <v>2510</v>
      </c>
      <c r="D1127" s="95">
        <f t="shared" ref="D1127:E1127" si="160">SUM(D1123:D1126)</f>
        <v>1881</v>
      </c>
      <c r="E1127" s="95">
        <f t="shared" si="160"/>
        <v>4391</v>
      </c>
      <c r="F1127" s="95">
        <f t="shared" ref="F1127" si="161">SUM(F1123:F1126)</f>
        <v>30976</v>
      </c>
      <c r="G1127" s="95">
        <f t="shared" ref="G1127:I1127" si="162">SUM(G1123:G1126)</f>
        <v>28244</v>
      </c>
      <c r="H1127" s="95">
        <f t="shared" si="162"/>
        <v>59220</v>
      </c>
      <c r="I1127" s="95">
        <f t="shared" si="162"/>
        <v>63611</v>
      </c>
      <c r="J1127" s="80" t="s">
        <v>52</v>
      </c>
      <c r="K1127"/>
      <c r="L1127"/>
      <c r="M1127"/>
      <c r="N1127"/>
      <c r="O1127"/>
      <c r="P1127"/>
      <c r="Q1127"/>
      <c r="R1127"/>
      <c r="S1127"/>
      <c r="T1127"/>
      <c r="U1127"/>
    </row>
    <row r="1128" spans="1:21" ht="18.75">
      <c r="A1128" s="360" t="s">
        <v>744</v>
      </c>
      <c r="B1128" s="78" t="s">
        <v>765</v>
      </c>
      <c r="C1128" s="85">
        <v>287</v>
      </c>
      <c r="D1128" s="85">
        <v>263</v>
      </c>
      <c r="E1128" s="89">
        <f>D1128+C1128</f>
        <v>550</v>
      </c>
      <c r="F1128" s="89">
        <v>6285</v>
      </c>
      <c r="G1128" s="89">
        <v>5727</v>
      </c>
      <c r="H1128" s="89">
        <f>G1128+F1128</f>
        <v>12012</v>
      </c>
      <c r="I1128" s="89">
        <f>H1128+E1128</f>
        <v>12562</v>
      </c>
      <c r="J1128" s="80" t="s">
        <v>766</v>
      </c>
      <c r="K1128"/>
      <c r="L1128"/>
      <c r="M1128"/>
      <c r="N1128"/>
      <c r="O1128"/>
      <c r="P1128"/>
      <c r="Q1128"/>
      <c r="R1128"/>
      <c r="S1128"/>
      <c r="T1128"/>
      <c r="U1128"/>
    </row>
    <row r="1129" spans="1:21" ht="18.75">
      <c r="A1129" s="360"/>
      <c r="B1129" s="78" t="s">
        <v>767</v>
      </c>
      <c r="C1129" s="85">
        <v>857</v>
      </c>
      <c r="D1129" s="85">
        <v>715</v>
      </c>
      <c r="E1129" s="89">
        <f t="shared" ref="E1129:E1130" si="163">D1129+C1129</f>
        <v>1572</v>
      </c>
      <c r="F1129" s="89">
        <v>14363</v>
      </c>
      <c r="G1129" s="89">
        <v>13393</v>
      </c>
      <c r="H1129" s="89">
        <f t="shared" ref="H1129:H1130" si="164">G1129+F1129</f>
        <v>27756</v>
      </c>
      <c r="I1129" s="89">
        <f t="shared" ref="I1129:I1131" si="165">H1129+E1129</f>
        <v>29328</v>
      </c>
      <c r="J1129" s="80" t="s">
        <v>768</v>
      </c>
      <c r="K1129"/>
      <c r="L1129"/>
      <c r="M1129"/>
      <c r="N1129"/>
      <c r="O1129"/>
      <c r="P1129"/>
      <c r="Q1129"/>
      <c r="R1129"/>
      <c r="S1129"/>
      <c r="T1129"/>
      <c r="U1129"/>
    </row>
    <row r="1130" spans="1:21" ht="18.75">
      <c r="A1130" s="360"/>
      <c r="B1130" s="78" t="s">
        <v>769</v>
      </c>
      <c r="C1130" s="85">
        <v>850</v>
      </c>
      <c r="D1130" s="85">
        <v>552</v>
      </c>
      <c r="E1130" s="89">
        <f t="shared" si="163"/>
        <v>1402</v>
      </c>
      <c r="F1130" s="89">
        <v>10922</v>
      </c>
      <c r="G1130" s="89">
        <v>9666</v>
      </c>
      <c r="H1130" s="89">
        <f t="shared" si="164"/>
        <v>20588</v>
      </c>
      <c r="I1130" s="89">
        <f t="shared" si="165"/>
        <v>21990</v>
      </c>
      <c r="J1130" s="80" t="s">
        <v>770</v>
      </c>
      <c r="K1130"/>
      <c r="L1130"/>
      <c r="M1130"/>
      <c r="N1130"/>
      <c r="O1130"/>
      <c r="P1130"/>
      <c r="Q1130"/>
      <c r="R1130"/>
      <c r="S1130"/>
      <c r="T1130"/>
      <c r="U1130"/>
    </row>
    <row r="1131" spans="1:21" ht="18.75">
      <c r="A1131" s="360"/>
      <c r="B1131" s="78" t="s">
        <v>771</v>
      </c>
      <c r="C1131" s="85">
        <v>408</v>
      </c>
      <c r="D1131" s="85">
        <v>243</v>
      </c>
      <c r="E1131" s="89">
        <f>D1131+C1131</f>
        <v>651</v>
      </c>
      <c r="F1131" s="85">
        <v>0</v>
      </c>
      <c r="G1131" s="89">
        <v>5366</v>
      </c>
      <c r="H1131" s="89">
        <f>G1131+F1131</f>
        <v>5366</v>
      </c>
      <c r="I1131" s="89">
        <f t="shared" si="165"/>
        <v>6017</v>
      </c>
      <c r="J1131" s="80" t="s">
        <v>772</v>
      </c>
      <c r="K1131"/>
      <c r="L1131"/>
      <c r="M1131"/>
      <c r="N1131"/>
      <c r="O1131"/>
      <c r="P1131"/>
      <c r="Q1131"/>
      <c r="R1131"/>
      <c r="S1131"/>
      <c r="T1131"/>
      <c r="U1131"/>
    </row>
    <row r="1132" spans="1:21" ht="18.75">
      <c r="A1132" s="360"/>
      <c r="B1132" s="78" t="s">
        <v>1</v>
      </c>
      <c r="C1132" s="95">
        <f>SUM(C1128:C1131)</f>
        <v>2402</v>
      </c>
      <c r="D1132" s="95">
        <f t="shared" ref="D1132:E1132" si="166">SUM(D1128:D1131)</f>
        <v>1773</v>
      </c>
      <c r="E1132" s="95">
        <f t="shared" si="166"/>
        <v>4175</v>
      </c>
      <c r="F1132" s="95">
        <f t="shared" ref="F1132" si="167">SUM(F1128:F1131)</f>
        <v>31570</v>
      </c>
      <c r="G1132" s="95">
        <f t="shared" ref="G1132:I1132" si="168">SUM(G1128:G1131)</f>
        <v>34152</v>
      </c>
      <c r="H1132" s="95">
        <f t="shared" si="168"/>
        <v>65722</v>
      </c>
      <c r="I1132" s="95">
        <f t="shared" si="168"/>
        <v>69897</v>
      </c>
      <c r="J1132" s="80" t="s">
        <v>52</v>
      </c>
      <c r="K1132"/>
      <c r="L1132"/>
      <c r="M1132"/>
      <c r="N1132"/>
      <c r="O1132"/>
      <c r="P1132"/>
      <c r="Q1132"/>
      <c r="R1132"/>
      <c r="S1132"/>
      <c r="T1132"/>
      <c r="U1132"/>
    </row>
    <row r="1133" spans="1:21">
      <c r="A1133" s="7" t="s">
        <v>753</v>
      </c>
      <c r="B1133"/>
      <c r="E1133"/>
      <c r="F1133"/>
      <c r="G1133"/>
      <c r="H1133"/>
      <c r="I1133"/>
      <c r="J1133" s="257" t="s">
        <v>2042</v>
      </c>
      <c r="K1133"/>
      <c r="L1133"/>
      <c r="M1133"/>
      <c r="N1133"/>
      <c r="O1133"/>
      <c r="P1133"/>
      <c r="Q1133"/>
      <c r="R1133"/>
      <c r="S1133"/>
      <c r="T1133"/>
      <c r="U1133"/>
    </row>
    <row r="1134" spans="1:21">
      <c r="A1134" s="19"/>
      <c r="B1134"/>
      <c r="C1134"/>
      <c r="D1134"/>
      <c r="E1134"/>
      <c r="F1134"/>
      <c r="G1134"/>
      <c r="H1134"/>
      <c r="I1134"/>
      <c r="J1134"/>
      <c r="K1134"/>
      <c r="L1134"/>
      <c r="M1134"/>
      <c r="N1134"/>
      <c r="O1134"/>
      <c r="P1134"/>
      <c r="Q1134"/>
      <c r="R1134"/>
      <c r="S1134"/>
      <c r="T1134"/>
      <c r="U1134"/>
    </row>
    <row r="1135" spans="1:21">
      <c r="A1135" s="48"/>
      <c r="B1135"/>
      <c r="C1135"/>
      <c r="D1135"/>
      <c r="E1135"/>
      <c r="F1135"/>
      <c r="G1135"/>
      <c r="H1135"/>
      <c r="I1135"/>
      <c r="J1135"/>
      <c r="K1135"/>
      <c r="L1135"/>
      <c r="M1135"/>
      <c r="N1135"/>
      <c r="O1135"/>
      <c r="P1135"/>
      <c r="Q1135"/>
      <c r="R1135"/>
      <c r="S1135"/>
      <c r="T1135"/>
      <c r="U1135"/>
    </row>
    <row r="1136" spans="1:21">
      <c r="A1136" s="43"/>
      <c r="B1136"/>
      <c r="C1136"/>
      <c r="D1136"/>
      <c r="E1136"/>
      <c r="F1136"/>
      <c r="G1136"/>
      <c r="H1136"/>
      <c r="I1136"/>
      <c r="J1136"/>
      <c r="K1136"/>
      <c r="L1136"/>
      <c r="M1136"/>
      <c r="N1136"/>
      <c r="O1136"/>
      <c r="P1136"/>
      <c r="Q1136"/>
      <c r="R1136"/>
      <c r="S1136"/>
      <c r="T1136"/>
      <c r="U1136"/>
    </row>
    <row r="1137" spans="1:21">
      <c r="A1137" s="46"/>
      <c r="B1137"/>
      <c r="C1137"/>
      <c r="D1137"/>
      <c r="E1137"/>
      <c r="F1137"/>
      <c r="G1137"/>
      <c r="H1137"/>
      <c r="I1137"/>
      <c r="J1137"/>
      <c r="K1137"/>
      <c r="L1137"/>
      <c r="M1137"/>
      <c r="N1137"/>
      <c r="O1137"/>
      <c r="P1137"/>
      <c r="Q1137"/>
      <c r="R1137"/>
      <c r="S1137"/>
      <c r="T1137"/>
      <c r="U1137"/>
    </row>
    <row r="1138" spans="1:21">
      <c r="A1138" s="46"/>
      <c r="B1138"/>
      <c r="C1138"/>
      <c r="D1138"/>
      <c r="E1138"/>
      <c r="F1138"/>
      <c r="G1138"/>
      <c r="H1138"/>
      <c r="I1138"/>
      <c r="J1138"/>
      <c r="K1138"/>
      <c r="L1138"/>
      <c r="M1138"/>
      <c r="N1138"/>
      <c r="O1138"/>
      <c r="P1138"/>
      <c r="Q1138"/>
      <c r="R1138"/>
      <c r="S1138"/>
      <c r="T1138"/>
      <c r="U1138"/>
    </row>
    <row r="1139" spans="1:21">
      <c r="A1139" s="46"/>
      <c r="B1139"/>
      <c r="C1139"/>
      <c r="D1139"/>
      <c r="E1139"/>
      <c r="F1139"/>
      <c r="G1139"/>
      <c r="H1139"/>
      <c r="I1139"/>
      <c r="J1139"/>
      <c r="K1139"/>
      <c r="L1139"/>
      <c r="M1139"/>
      <c r="N1139"/>
      <c r="O1139"/>
      <c r="P1139"/>
      <c r="Q1139"/>
      <c r="R1139"/>
      <c r="S1139"/>
      <c r="T1139"/>
      <c r="U1139"/>
    </row>
    <row r="1140" spans="1:21">
      <c r="A1140" s="26"/>
      <c r="B1140"/>
      <c r="C1140"/>
      <c r="D1140"/>
      <c r="E1140"/>
      <c r="F1140"/>
      <c r="G1140"/>
      <c r="H1140"/>
      <c r="I1140"/>
      <c r="J1140"/>
      <c r="K1140"/>
      <c r="L1140"/>
      <c r="M1140"/>
      <c r="N1140"/>
      <c r="O1140"/>
      <c r="P1140"/>
      <c r="Q1140"/>
      <c r="R1140"/>
      <c r="S1140"/>
      <c r="T1140"/>
      <c r="U1140"/>
    </row>
    <row r="1141" spans="1:21">
      <c r="A1141" s="412" t="s">
        <v>1950</v>
      </c>
      <c r="B1141" s="412"/>
      <c r="C1141" s="412"/>
      <c r="D1141" s="412"/>
      <c r="E1141" s="412"/>
      <c r="F1141" s="412"/>
      <c r="G1141" s="412"/>
      <c r="H1141" s="412"/>
      <c r="I1141" s="412"/>
      <c r="J1141" s="412"/>
      <c r="K1141" s="412"/>
      <c r="L1141"/>
      <c r="M1141"/>
      <c r="N1141"/>
      <c r="O1141"/>
      <c r="P1141"/>
      <c r="Q1141"/>
      <c r="R1141"/>
      <c r="S1141"/>
      <c r="T1141"/>
      <c r="U1141"/>
    </row>
    <row r="1142" spans="1:21" ht="21.75">
      <c r="A1142" s="309" t="s">
        <v>784</v>
      </c>
      <c r="B1142" s="309"/>
      <c r="C1142" s="309"/>
      <c r="D1142" s="309"/>
      <c r="E1142" s="309"/>
      <c r="F1142" s="309"/>
      <c r="G1142" s="309"/>
      <c r="H1142" s="309"/>
      <c r="I1142" s="309"/>
      <c r="J1142" s="309"/>
      <c r="K1142" s="309"/>
      <c r="L1142"/>
      <c r="M1142"/>
      <c r="N1142"/>
      <c r="O1142"/>
      <c r="P1142"/>
      <c r="Q1142"/>
      <c r="R1142"/>
      <c r="S1142"/>
      <c r="T1142"/>
      <c r="U1142"/>
    </row>
    <row r="1143" spans="1:21">
      <c r="A1143" s="325" t="s">
        <v>785</v>
      </c>
      <c r="B1143" s="325"/>
      <c r="C1143" s="325"/>
      <c r="D1143" s="325"/>
      <c r="E1143" s="325"/>
      <c r="F1143" s="325"/>
      <c r="G1143" s="325"/>
      <c r="H1143" s="325"/>
      <c r="I1143" s="325"/>
      <c r="J1143" s="325"/>
      <c r="K1143" s="325"/>
      <c r="L1143"/>
      <c r="M1143"/>
      <c r="N1143"/>
      <c r="O1143"/>
      <c r="P1143"/>
      <c r="Q1143"/>
      <c r="R1143"/>
      <c r="S1143"/>
      <c r="T1143"/>
      <c r="U1143"/>
    </row>
    <row r="1144" spans="1:21">
      <c r="A1144" s="26"/>
      <c r="B1144"/>
      <c r="C1144"/>
      <c r="D1144"/>
      <c r="E1144"/>
      <c r="F1144"/>
      <c r="G1144"/>
      <c r="H1144"/>
      <c r="I1144"/>
      <c r="J1144"/>
      <c r="K1144"/>
      <c r="L1144"/>
      <c r="M1144"/>
      <c r="N1144"/>
      <c r="O1144"/>
      <c r="P1144"/>
      <c r="Q1144"/>
      <c r="R1144"/>
      <c r="S1144"/>
      <c r="T1144"/>
      <c r="U1144"/>
    </row>
    <row r="1145" spans="1:21" ht="18.600000000000001" customHeight="1">
      <c r="A1145" s="359" t="s">
        <v>1921</v>
      </c>
      <c r="B1145" s="496" t="s">
        <v>786</v>
      </c>
      <c r="C1145" s="361" t="s">
        <v>780</v>
      </c>
      <c r="D1145" s="361"/>
      <c r="E1145" s="361"/>
      <c r="F1145" s="361"/>
      <c r="G1145" s="361"/>
      <c r="H1145" s="361"/>
      <c r="I1145" s="355" t="s">
        <v>788</v>
      </c>
      <c r="J1145" s="361"/>
      <c r="K1145" s="352"/>
      <c r="L1145"/>
      <c r="M1145"/>
      <c r="N1145"/>
      <c r="O1145"/>
      <c r="P1145"/>
      <c r="Q1145"/>
      <c r="R1145"/>
      <c r="S1145"/>
      <c r="T1145"/>
      <c r="U1145"/>
    </row>
    <row r="1146" spans="1:21" ht="16.5" customHeight="1">
      <c r="A1146" s="359"/>
      <c r="B1146" s="497"/>
      <c r="C1146" s="366" t="s">
        <v>781</v>
      </c>
      <c r="D1146" s="366"/>
      <c r="E1146" s="366"/>
      <c r="F1146" s="366"/>
      <c r="G1146" s="366"/>
      <c r="H1146" s="366"/>
      <c r="I1146" s="356"/>
      <c r="J1146" s="470"/>
      <c r="K1146" s="353"/>
      <c r="L1146"/>
      <c r="M1146"/>
      <c r="N1146"/>
      <c r="O1146"/>
      <c r="P1146"/>
      <c r="Q1146"/>
      <c r="R1146"/>
      <c r="S1146"/>
      <c r="T1146"/>
      <c r="U1146"/>
    </row>
    <row r="1147" spans="1:21" ht="18.600000000000001" customHeight="1">
      <c r="A1147" s="359"/>
      <c r="B1147" s="498" t="s">
        <v>787</v>
      </c>
      <c r="C1147" s="361" t="s">
        <v>9</v>
      </c>
      <c r="D1147" s="361"/>
      <c r="E1147" s="361"/>
      <c r="F1147" s="355" t="s">
        <v>10</v>
      </c>
      <c r="G1147" s="361"/>
      <c r="H1147" s="361"/>
      <c r="I1147" s="367" t="s">
        <v>1951</v>
      </c>
      <c r="J1147" s="366"/>
      <c r="K1147" s="500"/>
      <c r="L1147"/>
      <c r="M1147"/>
      <c r="N1147"/>
      <c r="O1147"/>
      <c r="P1147"/>
      <c r="Q1147"/>
      <c r="R1147"/>
      <c r="S1147"/>
      <c r="T1147"/>
      <c r="U1147"/>
    </row>
    <row r="1148" spans="1:21">
      <c r="A1148" s="359"/>
      <c r="B1148" s="499"/>
      <c r="C1148" s="366" t="s">
        <v>57</v>
      </c>
      <c r="D1148" s="363"/>
      <c r="E1148" s="363"/>
      <c r="F1148" s="362" t="s">
        <v>58</v>
      </c>
      <c r="G1148" s="363"/>
      <c r="H1148" s="363"/>
      <c r="I1148" s="362"/>
      <c r="J1148" s="363"/>
      <c r="K1148" s="364"/>
      <c r="L1148"/>
      <c r="M1148"/>
      <c r="N1148"/>
      <c r="O1148"/>
      <c r="P1148"/>
      <c r="Q1148"/>
      <c r="R1148"/>
      <c r="S1148"/>
      <c r="T1148"/>
      <c r="U1148"/>
    </row>
    <row r="1149" spans="1:21" ht="18.75">
      <c r="A1149" s="360"/>
      <c r="B1149" s="357" t="s">
        <v>1952</v>
      </c>
      <c r="C1149" s="208" t="s">
        <v>782</v>
      </c>
      <c r="D1149" s="208" t="s">
        <v>55</v>
      </c>
      <c r="E1149" s="208" t="s">
        <v>1</v>
      </c>
      <c r="F1149" s="208" t="s">
        <v>782</v>
      </c>
      <c r="G1149" s="208" t="s">
        <v>55</v>
      </c>
      <c r="H1149" s="208" t="s">
        <v>1</v>
      </c>
      <c r="I1149" s="209" t="s">
        <v>782</v>
      </c>
      <c r="J1149" s="209" t="s">
        <v>55</v>
      </c>
      <c r="K1149" s="209" t="s">
        <v>582</v>
      </c>
      <c r="L1149"/>
      <c r="M1149"/>
      <c r="N1149"/>
      <c r="O1149"/>
      <c r="P1149"/>
      <c r="Q1149"/>
      <c r="R1149"/>
      <c r="S1149"/>
      <c r="T1149"/>
      <c r="U1149"/>
    </row>
    <row r="1150" spans="1:21">
      <c r="A1150" s="360"/>
      <c r="B1150" s="359"/>
      <c r="C1150" s="216" t="s">
        <v>54</v>
      </c>
      <c r="D1150" s="216" t="s">
        <v>56</v>
      </c>
      <c r="E1150" s="216" t="s">
        <v>52</v>
      </c>
      <c r="F1150" s="216" t="s">
        <v>54</v>
      </c>
      <c r="G1150" s="216" t="s">
        <v>56</v>
      </c>
      <c r="H1150" s="216" t="s">
        <v>52</v>
      </c>
      <c r="I1150" s="216" t="s">
        <v>54</v>
      </c>
      <c r="J1150" s="216" t="s">
        <v>56</v>
      </c>
      <c r="K1150" s="216" t="s">
        <v>52</v>
      </c>
      <c r="L1150"/>
      <c r="M1150"/>
      <c r="N1150"/>
      <c r="O1150"/>
      <c r="P1150"/>
      <c r="Q1150"/>
      <c r="R1150"/>
      <c r="S1150"/>
      <c r="T1150"/>
      <c r="U1150"/>
    </row>
    <row r="1151" spans="1:21" ht="18.75">
      <c r="A1151" s="78" t="s">
        <v>763</v>
      </c>
      <c r="B1151" s="85">
        <v>1</v>
      </c>
      <c r="C1151" s="251">
        <v>453</v>
      </c>
      <c r="D1151" s="85">
        <v>423</v>
      </c>
      <c r="E1151" s="85">
        <f>D1151+C1151</f>
        <v>876</v>
      </c>
      <c r="F1151" s="85">
        <v>229</v>
      </c>
      <c r="G1151" s="85">
        <v>442</v>
      </c>
      <c r="H1151" s="89">
        <f>G1151+F1151</f>
        <v>671</v>
      </c>
      <c r="I1151" s="85">
        <f>F1151+C1151</f>
        <v>682</v>
      </c>
      <c r="J1151" s="85">
        <f>G1151+D1151</f>
        <v>865</v>
      </c>
      <c r="K1151" s="89">
        <f>J1151+I1151</f>
        <v>1547</v>
      </c>
      <c r="L1151"/>
      <c r="M1151"/>
      <c r="N1151"/>
      <c r="O1151"/>
      <c r="P1151"/>
      <c r="Q1151"/>
      <c r="R1151"/>
      <c r="S1151"/>
      <c r="T1151"/>
      <c r="U1151"/>
    </row>
    <row r="1152" spans="1:21" ht="18.75">
      <c r="A1152" s="78" t="s">
        <v>740</v>
      </c>
      <c r="B1152" s="85">
        <v>1</v>
      </c>
      <c r="C1152" s="85">
        <v>515</v>
      </c>
      <c r="D1152" s="85">
        <v>453</v>
      </c>
      <c r="E1152" s="85">
        <f t="shared" ref="E1152:E1156" si="169">D1152+C1152</f>
        <v>968</v>
      </c>
      <c r="F1152" s="85">
        <v>254</v>
      </c>
      <c r="G1152" s="85">
        <v>493</v>
      </c>
      <c r="H1152" s="85">
        <f t="shared" ref="H1152:H1156" si="170">G1152+F1152</f>
        <v>747</v>
      </c>
      <c r="I1152" s="85">
        <f t="shared" ref="I1152:I1156" si="171">F1152+C1152</f>
        <v>769</v>
      </c>
      <c r="J1152" s="85">
        <f t="shared" ref="J1152:J1156" si="172">G1152+D1152</f>
        <v>946</v>
      </c>
      <c r="K1152" s="85">
        <f t="shared" ref="K1152:K1156" si="173">J1152+I1152</f>
        <v>1715</v>
      </c>
      <c r="L1152"/>
      <c r="M1152"/>
      <c r="N1152"/>
      <c r="O1152"/>
      <c r="P1152"/>
      <c r="Q1152"/>
      <c r="R1152"/>
      <c r="S1152"/>
      <c r="T1152"/>
      <c r="U1152"/>
    </row>
    <row r="1153" spans="1:21" ht="18.75">
      <c r="A1153" s="78" t="s">
        <v>741</v>
      </c>
      <c r="B1153" s="85">
        <v>1</v>
      </c>
      <c r="C1153" s="85">
        <v>473</v>
      </c>
      <c r="D1153" s="85">
        <v>433</v>
      </c>
      <c r="E1153" s="85">
        <f t="shared" si="169"/>
        <v>906</v>
      </c>
      <c r="F1153" s="85">
        <v>181</v>
      </c>
      <c r="G1153" s="85">
        <v>460</v>
      </c>
      <c r="H1153" s="85">
        <f t="shared" si="170"/>
        <v>641</v>
      </c>
      <c r="I1153" s="85">
        <f t="shared" si="171"/>
        <v>654</v>
      </c>
      <c r="J1153" s="85">
        <f t="shared" si="172"/>
        <v>893</v>
      </c>
      <c r="K1153" s="85">
        <f t="shared" si="173"/>
        <v>1547</v>
      </c>
      <c r="L1153"/>
      <c r="M1153"/>
      <c r="N1153"/>
      <c r="O1153"/>
      <c r="P1153"/>
      <c r="Q1153"/>
      <c r="R1153"/>
      <c r="S1153"/>
      <c r="T1153"/>
      <c r="U1153"/>
    </row>
    <row r="1154" spans="1:21" ht="18.75">
      <c r="A1154" s="78" t="s">
        <v>764</v>
      </c>
      <c r="B1154" s="85">
        <v>1</v>
      </c>
      <c r="C1154" s="85">
        <v>371</v>
      </c>
      <c r="D1154" s="85">
        <v>337</v>
      </c>
      <c r="E1154" s="85">
        <f t="shared" si="169"/>
        <v>708</v>
      </c>
      <c r="F1154" s="85">
        <v>198</v>
      </c>
      <c r="G1154" s="85">
        <v>427</v>
      </c>
      <c r="H1154" s="85">
        <f t="shared" si="170"/>
        <v>625</v>
      </c>
      <c r="I1154" s="85">
        <f t="shared" si="171"/>
        <v>569</v>
      </c>
      <c r="J1154" s="85">
        <f t="shared" si="172"/>
        <v>764</v>
      </c>
      <c r="K1154" s="85">
        <f t="shared" si="173"/>
        <v>1333</v>
      </c>
      <c r="L1154"/>
      <c r="M1154"/>
      <c r="N1154"/>
      <c r="O1154"/>
      <c r="P1154"/>
      <c r="Q1154"/>
      <c r="R1154"/>
      <c r="S1154"/>
      <c r="T1154"/>
      <c r="U1154"/>
    </row>
    <row r="1155" spans="1:21" ht="18.75">
      <c r="A1155" s="78" t="s">
        <v>743</v>
      </c>
      <c r="B1155" s="85">
        <v>1</v>
      </c>
      <c r="C1155" s="85">
        <v>334</v>
      </c>
      <c r="D1155" s="85">
        <v>371</v>
      </c>
      <c r="E1155" s="85">
        <f t="shared" si="169"/>
        <v>705</v>
      </c>
      <c r="F1155" s="85">
        <v>71</v>
      </c>
      <c r="G1155" s="85">
        <v>335</v>
      </c>
      <c r="H1155" s="85">
        <f t="shared" si="170"/>
        <v>406</v>
      </c>
      <c r="I1155" s="85">
        <f t="shared" si="171"/>
        <v>405</v>
      </c>
      <c r="J1155" s="85">
        <f t="shared" si="172"/>
        <v>706</v>
      </c>
      <c r="K1155" s="85">
        <f t="shared" si="173"/>
        <v>1111</v>
      </c>
      <c r="L1155"/>
      <c r="M1155"/>
      <c r="N1155"/>
      <c r="O1155"/>
      <c r="P1155"/>
      <c r="Q1155"/>
      <c r="R1155"/>
      <c r="S1155"/>
      <c r="T1155"/>
      <c r="U1155"/>
    </row>
    <row r="1156" spans="1:21" ht="18.75">
      <c r="A1156" s="78" t="s">
        <v>744</v>
      </c>
      <c r="B1156" s="85">
        <v>1</v>
      </c>
      <c r="C1156" s="85">
        <v>338</v>
      </c>
      <c r="D1156" s="85">
        <v>29</v>
      </c>
      <c r="E1156" s="85">
        <f t="shared" si="169"/>
        <v>367</v>
      </c>
      <c r="F1156" s="85">
        <v>92</v>
      </c>
      <c r="G1156" s="85">
        <v>347</v>
      </c>
      <c r="H1156" s="85">
        <f t="shared" si="170"/>
        <v>439</v>
      </c>
      <c r="I1156" s="85">
        <f t="shared" si="171"/>
        <v>430</v>
      </c>
      <c r="J1156" s="85">
        <f t="shared" si="172"/>
        <v>376</v>
      </c>
      <c r="K1156" s="85">
        <f t="shared" si="173"/>
        <v>806</v>
      </c>
      <c r="L1156"/>
      <c r="M1156"/>
      <c r="N1156"/>
      <c r="O1156"/>
      <c r="P1156"/>
      <c r="Q1156"/>
      <c r="R1156"/>
      <c r="S1156"/>
      <c r="T1156"/>
      <c r="U1156"/>
    </row>
    <row r="1157" spans="1:21">
      <c r="A1157" s="7" t="s">
        <v>753</v>
      </c>
      <c r="B1157"/>
      <c r="C1157"/>
      <c r="D1157"/>
      <c r="F1157"/>
      <c r="G1157"/>
      <c r="H1157"/>
      <c r="I1157" s="257" t="s">
        <v>2042</v>
      </c>
      <c r="J1157"/>
      <c r="K1157"/>
      <c r="L1157"/>
      <c r="M1157"/>
      <c r="N1157"/>
      <c r="O1157"/>
      <c r="P1157"/>
      <c r="Q1157"/>
      <c r="R1157"/>
      <c r="S1157"/>
      <c r="T1157"/>
      <c r="U1157"/>
    </row>
    <row r="1158" spans="1:21">
      <c r="A1158" s="44" t="s">
        <v>789</v>
      </c>
      <c r="B1158"/>
      <c r="C1158"/>
      <c r="D1158"/>
      <c r="E1158"/>
      <c r="F1158"/>
      <c r="G1158"/>
      <c r="H1158"/>
      <c r="I1158" s="253" t="s">
        <v>790</v>
      </c>
      <c r="J1158"/>
      <c r="K1158"/>
      <c r="L1158"/>
      <c r="M1158"/>
      <c r="N1158"/>
      <c r="O1158"/>
      <c r="P1158"/>
      <c r="Q1158"/>
      <c r="R1158"/>
      <c r="S1158"/>
      <c r="T1158"/>
      <c r="U1158"/>
    </row>
    <row r="1159" spans="1:21">
      <c r="B1159"/>
      <c r="C1159"/>
      <c r="D1159"/>
      <c r="E1159"/>
      <c r="F1159"/>
      <c r="G1159"/>
      <c r="H1159"/>
      <c r="I1159"/>
      <c r="J1159"/>
      <c r="K1159"/>
      <c r="L1159"/>
      <c r="M1159"/>
      <c r="N1159"/>
      <c r="O1159"/>
      <c r="P1159"/>
      <c r="Q1159"/>
      <c r="R1159"/>
      <c r="S1159"/>
      <c r="T1159"/>
      <c r="U1159"/>
    </row>
    <row r="1160" spans="1:21">
      <c r="A1160" s="16"/>
      <c r="B1160"/>
      <c r="C1160"/>
      <c r="D1160"/>
      <c r="E1160"/>
      <c r="F1160"/>
      <c r="G1160"/>
      <c r="H1160"/>
      <c r="I1160"/>
      <c r="J1160"/>
      <c r="K1160"/>
      <c r="L1160"/>
      <c r="M1160"/>
      <c r="N1160"/>
      <c r="O1160"/>
      <c r="P1160"/>
      <c r="Q1160"/>
      <c r="R1160"/>
      <c r="S1160"/>
      <c r="T1160"/>
      <c r="U1160"/>
    </row>
    <row r="1161" spans="1:21">
      <c r="A1161" s="16"/>
      <c r="B1161"/>
      <c r="C1161"/>
      <c r="D1161"/>
      <c r="E1161"/>
      <c r="F1161"/>
      <c r="G1161"/>
      <c r="H1161"/>
      <c r="I1161"/>
      <c r="J1161"/>
      <c r="K1161"/>
      <c r="L1161"/>
      <c r="M1161"/>
      <c r="N1161"/>
      <c r="O1161"/>
      <c r="P1161"/>
      <c r="Q1161"/>
      <c r="R1161"/>
      <c r="S1161"/>
      <c r="T1161"/>
      <c r="U1161"/>
    </row>
    <row r="1162" spans="1:21">
      <c r="A1162" s="46"/>
      <c r="B1162"/>
      <c r="C1162"/>
      <c r="D1162"/>
      <c r="E1162"/>
      <c r="F1162"/>
      <c r="G1162"/>
      <c r="H1162"/>
      <c r="I1162"/>
      <c r="J1162"/>
      <c r="K1162"/>
      <c r="L1162"/>
      <c r="M1162"/>
      <c r="N1162"/>
      <c r="O1162"/>
      <c r="P1162"/>
      <c r="Q1162"/>
      <c r="R1162"/>
      <c r="S1162"/>
      <c r="T1162"/>
      <c r="U1162"/>
    </row>
    <row r="1163" spans="1:21">
      <c r="A1163" s="28"/>
      <c r="B1163"/>
      <c r="C1163"/>
      <c r="D1163"/>
      <c r="E1163"/>
      <c r="F1163"/>
      <c r="G1163"/>
      <c r="H1163"/>
      <c r="I1163"/>
      <c r="J1163"/>
      <c r="K1163"/>
      <c r="L1163"/>
      <c r="M1163"/>
      <c r="N1163"/>
      <c r="O1163"/>
      <c r="P1163"/>
      <c r="Q1163"/>
      <c r="R1163"/>
      <c r="S1163"/>
      <c r="T1163"/>
      <c r="U1163"/>
    </row>
    <row r="1164" spans="1:21">
      <c r="A1164" s="412" t="s">
        <v>2011</v>
      </c>
      <c r="B1164" s="412"/>
      <c r="C1164" s="412"/>
      <c r="D1164" s="412"/>
      <c r="E1164"/>
      <c r="F1164"/>
      <c r="G1164"/>
      <c r="H1164"/>
      <c r="I1164"/>
      <c r="J1164"/>
      <c r="K1164"/>
      <c r="L1164"/>
      <c r="M1164"/>
      <c r="N1164"/>
      <c r="O1164"/>
      <c r="P1164"/>
      <c r="Q1164"/>
      <c r="R1164"/>
      <c r="S1164"/>
      <c r="T1164"/>
      <c r="U1164"/>
    </row>
    <row r="1165" spans="1:21" ht="43.5" customHeight="1">
      <c r="A1165" s="312" t="s">
        <v>728</v>
      </c>
      <c r="B1165" s="312"/>
      <c r="C1165" s="312"/>
      <c r="D1165" s="312"/>
      <c r="E1165"/>
      <c r="F1165"/>
      <c r="G1165"/>
      <c r="H1165"/>
      <c r="I1165"/>
      <c r="J1165"/>
      <c r="K1165"/>
      <c r="L1165"/>
      <c r="M1165"/>
      <c r="N1165"/>
      <c r="O1165"/>
      <c r="P1165"/>
      <c r="Q1165"/>
      <c r="R1165"/>
      <c r="S1165"/>
      <c r="T1165"/>
      <c r="U1165"/>
    </row>
    <row r="1166" spans="1:21" ht="38.450000000000003" customHeight="1">
      <c r="A1166" s="413" t="s">
        <v>791</v>
      </c>
      <c r="B1166" s="414"/>
      <c r="C1166" s="414"/>
      <c r="D1166" s="414"/>
      <c r="E1166"/>
      <c r="F1166"/>
      <c r="G1166"/>
      <c r="H1166"/>
      <c r="I1166"/>
      <c r="J1166"/>
      <c r="K1166"/>
      <c r="L1166"/>
      <c r="M1166"/>
      <c r="N1166"/>
      <c r="O1166"/>
      <c r="P1166"/>
      <c r="Q1166"/>
      <c r="R1166"/>
      <c r="S1166"/>
      <c r="T1166"/>
      <c r="U1166"/>
    </row>
    <row r="1167" spans="1:21" ht="30" customHeight="1">
      <c r="A1167" s="208" t="s">
        <v>759</v>
      </c>
      <c r="B1167" s="208" t="s">
        <v>50</v>
      </c>
      <c r="C1167" s="208" t="s">
        <v>792</v>
      </c>
      <c r="D1167" s="208" t="s">
        <v>780</v>
      </c>
      <c r="H1167"/>
      <c r="I1167"/>
      <c r="J1167"/>
      <c r="K1167"/>
      <c r="L1167"/>
      <c r="M1167"/>
      <c r="N1167"/>
      <c r="O1167"/>
      <c r="P1167"/>
      <c r="Q1167"/>
      <c r="R1167"/>
      <c r="S1167"/>
      <c r="T1167"/>
      <c r="U1167"/>
    </row>
    <row r="1168" spans="1:21" ht="22.5" customHeight="1">
      <c r="A1168" s="216" t="s">
        <v>762</v>
      </c>
      <c r="B1168" s="216" t="s">
        <v>51</v>
      </c>
      <c r="C1168" s="216" t="s">
        <v>793</v>
      </c>
      <c r="D1168" s="216" t="s">
        <v>781</v>
      </c>
      <c r="H1168"/>
      <c r="I1168"/>
      <c r="J1168"/>
      <c r="K1168"/>
      <c r="L1168"/>
      <c r="M1168"/>
      <c r="N1168"/>
      <c r="O1168"/>
      <c r="P1168"/>
      <c r="Q1168"/>
      <c r="R1168"/>
      <c r="S1168"/>
      <c r="T1168"/>
      <c r="U1168"/>
    </row>
    <row r="1169" spans="1:21" ht="18.75">
      <c r="A1169" s="379" t="s">
        <v>1953</v>
      </c>
      <c r="B1169" s="78" t="s">
        <v>763</v>
      </c>
      <c r="C1169" s="92">
        <v>2</v>
      </c>
      <c r="D1169" s="89">
        <v>1059</v>
      </c>
      <c r="H1169"/>
      <c r="I1169"/>
      <c r="J1169"/>
      <c r="K1169"/>
      <c r="L1169"/>
      <c r="M1169"/>
      <c r="N1169"/>
      <c r="O1169"/>
      <c r="P1169"/>
      <c r="Q1169"/>
      <c r="R1169"/>
      <c r="S1169"/>
      <c r="T1169"/>
      <c r="U1169"/>
    </row>
    <row r="1170" spans="1:21" ht="18.75">
      <c r="A1170" s="379"/>
      <c r="B1170" s="78" t="s">
        <v>740</v>
      </c>
      <c r="C1170" s="92">
        <v>2</v>
      </c>
      <c r="D1170" s="89">
        <v>1027</v>
      </c>
      <c r="H1170"/>
      <c r="I1170"/>
      <c r="J1170"/>
      <c r="K1170"/>
      <c r="L1170"/>
      <c r="M1170"/>
      <c r="N1170"/>
      <c r="O1170"/>
      <c r="P1170"/>
      <c r="Q1170"/>
      <c r="R1170"/>
      <c r="S1170"/>
      <c r="T1170"/>
      <c r="U1170"/>
    </row>
    <row r="1171" spans="1:21" ht="18.75">
      <c r="A1171" s="379"/>
      <c r="B1171" s="78" t="s">
        <v>741</v>
      </c>
      <c r="C1171" s="92">
        <v>2</v>
      </c>
      <c r="D1171" s="89">
        <v>1018</v>
      </c>
      <c r="H1171"/>
      <c r="I1171"/>
      <c r="J1171"/>
      <c r="K1171"/>
      <c r="L1171"/>
      <c r="M1171"/>
      <c r="N1171"/>
      <c r="O1171"/>
      <c r="P1171"/>
      <c r="Q1171"/>
      <c r="R1171"/>
      <c r="S1171"/>
      <c r="T1171"/>
      <c r="U1171"/>
    </row>
    <row r="1172" spans="1:21" ht="18.75">
      <c r="A1172" s="379"/>
      <c r="B1172" s="78" t="s">
        <v>764</v>
      </c>
      <c r="C1172" s="92">
        <v>2</v>
      </c>
      <c r="D1172" s="88">
        <v>1205</v>
      </c>
      <c r="H1172"/>
      <c r="I1172"/>
      <c r="J1172"/>
      <c r="K1172"/>
      <c r="L1172"/>
      <c r="M1172"/>
      <c r="N1172"/>
      <c r="O1172"/>
      <c r="P1172"/>
      <c r="Q1172"/>
      <c r="R1172"/>
      <c r="S1172"/>
      <c r="T1172"/>
      <c r="U1172"/>
    </row>
    <row r="1173" spans="1:21" ht="18.75">
      <c r="A1173" s="379"/>
      <c r="B1173" s="78" t="s">
        <v>743</v>
      </c>
      <c r="C1173" s="92">
        <v>2</v>
      </c>
      <c r="D1173" s="89">
        <v>1237</v>
      </c>
      <c r="H1173"/>
      <c r="I1173"/>
      <c r="J1173"/>
      <c r="K1173"/>
      <c r="L1173"/>
      <c r="M1173"/>
      <c r="N1173"/>
      <c r="O1173"/>
      <c r="P1173"/>
      <c r="Q1173"/>
      <c r="R1173"/>
      <c r="S1173"/>
      <c r="T1173"/>
      <c r="U1173"/>
    </row>
    <row r="1174" spans="1:21" ht="18.75">
      <c r="A1174" s="308"/>
      <c r="B1174" s="78" t="s">
        <v>744</v>
      </c>
      <c r="C1174" s="92">
        <v>2</v>
      </c>
      <c r="D1174" s="89">
        <v>1235</v>
      </c>
      <c r="H1174"/>
      <c r="I1174"/>
      <c r="J1174"/>
      <c r="K1174"/>
      <c r="L1174"/>
      <c r="M1174"/>
      <c r="N1174"/>
      <c r="O1174"/>
      <c r="P1174"/>
      <c r="Q1174"/>
      <c r="R1174"/>
      <c r="S1174"/>
      <c r="T1174"/>
      <c r="U1174"/>
    </row>
    <row r="1175" spans="1:21">
      <c r="A1175" s="5" t="s">
        <v>753</v>
      </c>
      <c r="B1175"/>
      <c r="D1175" s="232" t="s">
        <v>2013</v>
      </c>
      <c r="E1175" s="232"/>
      <c r="F1175"/>
      <c r="G1175"/>
      <c r="H1175"/>
      <c r="I1175"/>
      <c r="J1175"/>
      <c r="K1175"/>
      <c r="L1175"/>
      <c r="M1175"/>
      <c r="N1175"/>
      <c r="O1175"/>
      <c r="P1175"/>
      <c r="Q1175"/>
      <c r="R1175"/>
      <c r="S1175"/>
      <c r="T1175"/>
      <c r="U1175"/>
    </row>
    <row r="1176" spans="1:21">
      <c r="A1176" s="43"/>
      <c r="B1176"/>
      <c r="C1176"/>
      <c r="D1176"/>
      <c r="E1176"/>
      <c r="F1176"/>
      <c r="G1176"/>
      <c r="H1176"/>
      <c r="I1176"/>
      <c r="J1176"/>
      <c r="K1176"/>
      <c r="L1176"/>
      <c r="M1176"/>
      <c r="N1176"/>
      <c r="O1176"/>
      <c r="P1176"/>
      <c r="Q1176"/>
      <c r="R1176"/>
      <c r="S1176"/>
      <c r="T1176"/>
      <c r="U1176"/>
    </row>
    <row r="1177" spans="1:21" ht="40.5" customHeight="1">
      <c r="A1177" s="561" t="s">
        <v>794</v>
      </c>
      <c r="B1177" s="561"/>
      <c r="C1177" s="561"/>
      <c r="D1177" s="561"/>
      <c r="E1177" s="261"/>
      <c r="F1177"/>
      <c r="G1177"/>
      <c r="H1177"/>
      <c r="I1177"/>
      <c r="J1177"/>
      <c r="K1177"/>
      <c r="L1177"/>
      <c r="M1177"/>
      <c r="N1177"/>
      <c r="O1177"/>
      <c r="P1177"/>
      <c r="Q1177"/>
      <c r="R1177"/>
      <c r="S1177"/>
      <c r="T1177"/>
      <c r="U1177"/>
    </row>
    <row r="1178" spans="1:21" s="74" customFormat="1" ht="48.75" customHeight="1">
      <c r="A1178" s="562" t="s">
        <v>795</v>
      </c>
      <c r="B1178" s="562"/>
      <c r="C1178" s="562"/>
      <c r="D1178" s="562"/>
      <c r="E1178" s="262"/>
      <c r="F1178" s="73"/>
      <c r="G1178" s="73"/>
      <c r="H1178" s="73"/>
      <c r="I1178" s="73"/>
      <c r="J1178" s="73"/>
      <c r="K1178" s="73"/>
      <c r="L1178" s="73"/>
      <c r="M1178" s="73"/>
      <c r="N1178" s="73"/>
      <c r="O1178" s="73"/>
      <c r="P1178" s="73"/>
      <c r="Q1178" s="73"/>
      <c r="R1178" s="73"/>
      <c r="S1178" s="73"/>
      <c r="T1178" s="73"/>
      <c r="U1178" s="73"/>
    </row>
    <row r="1179" spans="1:21">
      <c r="A1179" s="46"/>
      <c r="B1179"/>
      <c r="C1179"/>
      <c r="D1179"/>
      <c r="E1179"/>
      <c r="F1179"/>
      <c r="G1179"/>
      <c r="H1179"/>
      <c r="I1179"/>
      <c r="J1179"/>
      <c r="K1179"/>
      <c r="L1179"/>
      <c r="M1179"/>
      <c r="N1179"/>
      <c r="O1179"/>
      <c r="P1179"/>
      <c r="Q1179"/>
      <c r="R1179"/>
      <c r="S1179"/>
      <c r="T1179"/>
      <c r="U1179"/>
    </row>
    <row r="1180" spans="1:21">
      <c r="A1180" s="48"/>
      <c r="B1180"/>
      <c r="C1180"/>
      <c r="D1180"/>
      <c r="E1180"/>
      <c r="F1180"/>
      <c r="G1180"/>
      <c r="H1180"/>
      <c r="I1180"/>
      <c r="J1180"/>
      <c r="K1180"/>
      <c r="L1180"/>
      <c r="M1180"/>
      <c r="N1180"/>
      <c r="O1180"/>
      <c r="P1180"/>
      <c r="Q1180"/>
      <c r="R1180"/>
      <c r="S1180"/>
      <c r="T1180"/>
      <c r="U1180"/>
    </row>
    <row r="1181" spans="1:21">
      <c r="A1181" s="36"/>
      <c r="B1181"/>
      <c r="C1181"/>
      <c r="D1181"/>
      <c r="E1181"/>
      <c r="F1181"/>
      <c r="G1181"/>
      <c r="H1181"/>
      <c r="I1181"/>
      <c r="J1181"/>
      <c r="K1181"/>
      <c r="L1181"/>
      <c r="M1181"/>
      <c r="N1181"/>
      <c r="O1181"/>
      <c r="P1181"/>
      <c r="Q1181"/>
      <c r="R1181"/>
      <c r="S1181"/>
      <c r="T1181"/>
      <c r="U1181"/>
    </row>
    <row r="1182" spans="1:21">
      <c r="A1182" s="412" t="s">
        <v>2045</v>
      </c>
      <c r="B1182" s="412"/>
      <c r="C1182" s="412"/>
      <c r="D1182" s="412"/>
      <c r="E1182" s="412"/>
      <c r="F1182" s="412"/>
      <c r="G1182" s="412"/>
      <c r="H1182" s="412"/>
      <c r="I1182" s="412"/>
      <c r="J1182" s="412"/>
      <c r="K1182"/>
      <c r="L1182"/>
      <c r="M1182"/>
      <c r="N1182"/>
      <c r="O1182"/>
      <c r="P1182"/>
      <c r="Q1182"/>
      <c r="R1182"/>
      <c r="S1182"/>
      <c r="T1182"/>
      <c r="U1182"/>
    </row>
    <row r="1183" spans="1:21" ht="21.75">
      <c r="A1183" s="309" t="s">
        <v>796</v>
      </c>
      <c r="B1183" s="309"/>
      <c r="C1183" s="309"/>
      <c r="D1183" s="309"/>
      <c r="E1183" s="309"/>
      <c r="F1183" s="309"/>
      <c r="G1183" s="309"/>
      <c r="H1183" s="309"/>
      <c r="I1183" s="309"/>
      <c r="J1183" s="309"/>
      <c r="K1183"/>
      <c r="L1183"/>
      <c r="M1183"/>
      <c r="N1183"/>
      <c r="O1183"/>
      <c r="P1183"/>
      <c r="Q1183"/>
      <c r="R1183"/>
      <c r="S1183"/>
      <c r="T1183"/>
      <c r="U1183"/>
    </row>
    <row r="1184" spans="1:21">
      <c r="A1184" s="310" t="s">
        <v>797</v>
      </c>
      <c r="B1184" s="310"/>
      <c r="C1184" s="310"/>
      <c r="D1184" s="310"/>
      <c r="E1184" s="310"/>
      <c r="F1184" s="310"/>
      <c r="G1184" s="310"/>
      <c r="H1184" s="310"/>
      <c r="I1184" s="310"/>
      <c r="J1184" s="310"/>
      <c r="K1184"/>
      <c r="L1184"/>
      <c r="M1184"/>
      <c r="N1184"/>
      <c r="O1184"/>
      <c r="P1184"/>
      <c r="Q1184"/>
      <c r="R1184"/>
      <c r="S1184"/>
      <c r="T1184"/>
      <c r="U1184"/>
    </row>
    <row r="1185" spans="1:21" ht="18.600000000000001" customHeight="1">
      <c r="A1185" s="307" t="s">
        <v>1949</v>
      </c>
      <c r="B1185" s="359" t="s">
        <v>759</v>
      </c>
      <c r="C1185" s="355" t="s">
        <v>798</v>
      </c>
      <c r="D1185" s="361"/>
      <c r="E1185" s="361"/>
      <c r="F1185" s="361"/>
      <c r="G1185" s="361"/>
      <c r="H1185" s="352"/>
      <c r="I1185" s="352" t="s">
        <v>1925</v>
      </c>
      <c r="J1185" s="358" t="s">
        <v>762</v>
      </c>
      <c r="K1185"/>
      <c r="L1185"/>
      <c r="M1185"/>
      <c r="N1185"/>
      <c r="O1185"/>
      <c r="P1185"/>
      <c r="Q1185"/>
      <c r="R1185"/>
      <c r="S1185"/>
      <c r="T1185"/>
      <c r="U1185"/>
    </row>
    <row r="1186" spans="1:21">
      <c r="A1186" s="379"/>
      <c r="B1186" s="359"/>
      <c r="C1186" s="367" t="s">
        <v>799</v>
      </c>
      <c r="D1186" s="366"/>
      <c r="E1186" s="366"/>
      <c r="F1186" s="363"/>
      <c r="G1186" s="363"/>
      <c r="H1186" s="364"/>
      <c r="I1186" s="353"/>
      <c r="J1186" s="358"/>
      <c r="K1186"/>
      <c r="L1186"/>
      <c r="M1186"/>
      <c r="N1186"/>
      <c r="O1186"/>
      <c r="P1186"/>
      <c r="Q1186"/>
      <c r="R1186"/>
      <c r="S1186"/>
      <c r="T1186"/>
      <c r="U1186"/>
    </row>
    <row r="1187" spans="1:21" ht="18.600000000000001" customHeight="1">
      <c r="A1187" s="379"/>
      <c r="B1187" s="359"/>
      <c r="C1187" s="355" t="s">
        <v>782</v>
      </c>
      <c r="D1187" s="361"/>
      <c r="E1187" s="352"/>
      <c r="F1187" s="355" t="s">
        <v>55</v>
      </c>
      <c r="G1187" s="361"/>
      <c r="H1187" s="352"/>
      <c r="I1187" s="379"/>
      <c r="J1187" s="358"/>
      <c r="K1187"/>
      <c r="L1187"/>
      <c r="M1187"/>
      <c r="N1187"/>
      <c r="O1187"/>
      <c r="P1187"/>
      <c r="Q1187"/>
      <c r="R1187"/>
      <c r="S1187"/>
      <c r="T1187"/>
      <c r="U1187"/>
    </row>
    <row r="1188" spans="1:21">
      <c r="A1188" s="379"/>
      <c r="B1188" s="359"/>
      <c r="C1188" s="367" t="s">
        <v>54</v>
      </c>
      <c r="D1188" s="363"/>
      <c r="E1188" s="364"/>
      <c r="F1188" s="362" t="s">
        <v>56</v>
      </c>
      <c r="G1188" s="363"/>
      <c r="H1188" s="364"/>
      <c r="I1188" s="379"/>
      <c r="J1188" s="358"/>
      <c r="K1188"/>
      <c r="L1188"/>
      <c r="M1188"/>
      <c r="N1188"/>
      <c r="O1188"/>
      <c r="P1188"/>
      <c r="Q1188"/>
      <c r="R1188"/>
      <c r="S1188"/>
      <c r="T1188"/>
      <c r="U1188"/>
    </row>
    <row r="1189" spans="1:21" ht="18.75">
      <c r="A1189" s="379"/>
      <c r="B1189" s="359"/>
      <c r="C1189" s="208" t="s">
        <v>9</v>
      </c>
      <c r="D1189" s="208" t="s">
        <v>10</v>
      </c>
      <c r="E1189" s="208" t="s">
        <v>1</v>
      </c>
      <c r="F1189" s="208" t="s">
        <v>9</v>
      </c>
      <c r="G1189" s="208" t="s">
        <v>10</v>
      </c>
      <c r="H1189" s="208" t="s">
        <v>1</v>
      </c>
      <c r="I1189" s="379"/>
      <c r="J1189" s="358"/>
      <c r="K1189"/>
      <c r="L1189"/>
      <c r="M1189"/>
      <c r="N1189"/>
      <c r="O1189"/>
      <c r="P1189"/>
      <c r="Q1189"/>
      <c r="R1189"/>
      <c r="S1189"/>
      <c r="T1189"/>
      <c r="U1189"/>
    </row>
    <row r="1190" spans="1:21">
      <c r="A1190" s="308"/>
      <c r="B1190" s="359"/>
      <c r="C1190" s="216" t="s">
        <v>57</v>
      </c>
      <c r="D1190" s="216" t="s">
        <v>58</v>
      </c>
      <c r="E1190" s="216" t="s">
        <v>52</v>
      </c>
      <c r="F1190" s="216" t="s">
        <v>57</v>
      </c>
      <c r="G1190" s="216" t="s">
        <v>58</v>
      </c>
      <c r="H1190" s="216" t="s">
        <v>52</v>
      </c>
      <c r="I1190" s="308"/>
      <c r="J1190" s="358"/>
      <c r="K1190"/>
      <c r="L1190"/>
      <c r="M1190"/>
      <c r="N1190"/>
      <c r="O1190"/>
      <c r="P1190"/>
      <c r="Q1190"/>
      <c r="R1190"/>
      <c r="S1190"/>
      <c r="T1190"/>
      <c r="U1190"/>
    </row>
    <row r="1191" spans="1:21" ht="18.75">
      <c r="A1191" s="307" t="s">
        <v>763</v>
      </c>
      <c r="B1191" s="78" t="s">
        <v>765</v>
      </c>
      <c r="C1191" s="251">
        <v>0</v>
      </c>
      <c r="D1191" s="85">
        <v>103</v>
      </c>
      <c r="E1191" s="85">
        <f>D1191+C1191</f>
        <v>103</v>
      </c>
      <c r="F1191" s="85">
        <v>0</v>
      </c>
      <c r="G1191" s="85">
        <v>14</v>
      </c>
      <c r="H1191" s="85">
        <f>G1191+F1191</f>
        <v>14</v>
      </c>
      <c r="I1191" s="85">
        <f>H1191+E1191</f>
        <v>117</v>
      </c>
      <c r="J1191" s="80" t="s">
        <v>766</v>
      </c>
      <c r="K1191"/>
      <c r="L1191"/>
      <c r="M1191"/>
      <c r="N1191"/>
      <c r="O1191"/>
      <c r="P1191"/>
      <c r="Q1191"/>
      <c r="R1191"/>
      <c r="S1191"/>
      <c r="T1191"/>
      <c r="U1191"/>
    </row>
    <row r="1192" spans="1:21" ht="18.75">
      <c r="A1192" s="379"/>
      <c r="B1192" s="78" t="s">
        <v>767</v>
      </c>
      <c r="C1192" s="85">
        <v>1</v>
      </c>
      <c r="D1192" s="85">
        <v>346</v>
      </c>
      <c r="E1192" s="85">
        <f t="shared" ref="E1192:E1194" si="174">D1192+C1192</f>
        <v>347</v>
      </c>
      <c r="F1192" s="85">
        <v>73</v>
      </c>
      <c r="G1192" s="85">
        <v>140</v>
      </c>
      <c r="H1192" s="85">
        <f t="shared" ref="H1192:H1194" si="175">G1192+F1192</f>
        <v>213</v>
      </c>
      <c r="I1192" s="85">
        <f t="shared" ref="I1192:I1194" si="176">H1192+E1192</f>
        <v>560</v>
      </c>
      <c r="J1192" s="80" t="s">
        <v>768</v>
      </c>
      <c r="K1192"/>
      <c r="L1192"/>
      <c r="M1192"/>
      <c r="N1192"/>
      <c r="O1192"/>
      <c r="P1192"/>
      <c r="Q1192"/>
      <c r="R1192"/>
      <c r="S1192"/>
      <c r="T1192"/>
      <c r="U1192"/>
    </row>
    <row r="1193" spans="1:21" ht="18.75">
      <c r="A1193" s="379"/>
      <c r="B1193" s="78" t="s">
        <v>769</v>
      </c>
      <c r="C1193" s="85">
        <v>11</v>
      </c>
      <c r="D1193" s="85">
        <v>295</v>
      </c>
      <c r="E1193" s="85">
        <f t="shared" si="174"/>
        <v>306</v>
      </c>
      <c r="F1193" s="85">
        <v>297</v>
      </c>
      <c r="G1193" s="85">
        <v>195</v>
      </c>
      <c r="H1193" s="85">
        <f t="shared" si="175"/>
        <v>492</v>
      </c>
      <c r="I1193" s="85">
        <f t="shared" si="176"/>
        <v>798</v>
      </c>
      <c r="J1193" s="80" t="s">
        <v>770</v>
      </c>
      <c r="K1193"/>
      <c r="L1193"/>
      <c r="M1193"/>
      <c r="N1193"/>
      <c r="O1193"/>
      <c r="P1193"/>
      <c r="Q1193"/>
      <c r="R1193"/>
      <c r="S1193"/>
      <c r="T1193"/>
      <c r="U1193"/>
    </row>
    <row r="1194" spans="1:21" ht="18.75">
      <c r="A1194" s="379"/>
      <c r="B1194" s="78" t="s">
        <v>771</v>
      </c>
      <c r="C1194" s="85">
        <v>13</v>
      </c>
      <c r="D1194" s="85">
        <v>146</v>
      </c>
      <c r="E1194" s="85">
        <f t="shared" si="174"/>
        <v>159</v>
      </c>
      <c r="F1194" s="85">
        <v>358</v>
      </c>
      <c r="G1194" s="85">
        <v>287</v>
      </c>
      <c r="H1194" s="85">
        <f t="shared" si="175"/>
        <v>645</v>
      </c>
      <c r="I1194" s="85">
        <f t="shared" si="176"/>
        <v>804</v>
      </c>
      <c r="J1194" s="80" t="s">
        <v>772</v>
      </c>
      <c r="K1194"/>
      <c r="L1194"/>
      <c r="M1194"/>
      <c r="N1194"/>
      <c r="O1194"/>
      <c r="P1194"/>
      <c r="Q1194"/>
      <c r="R1194"/>
      <c r="S1194"/>
      <c r="T1194"/>
      <c r="U1194"/>
    </row>
    <row r="1195" spans="1:21" ht="18.75">
      <c r="A1195" s="308"/>
      <c r="B1195" s="78" t="s">
        <v>1</v>
      </c>
      <c r="C1195" s="118">
        <f>SUM(C1191:C1194)</f>
        <v>25</v>
      </c>
      <c r="D1195" s="118">
        <f t="shared" ref="D1195:I1195" si="177">SUM(D1191:D1194)</f>
        <v>890</v>
      </c>
      <c r="E1195" s="108">
        <f t="shared" si="177"/>
        <v>915</v>
      </c>
      <c r="F1195" s="118">
        <f t="shared" si="177"/>
        <v>728</v>
      </c>
      <c r="G1195" s="118">
        <f t="shared" si="177"/>
        <v>636</v>
      </c>
      <c r="H1195" s="108">
        <f t="shared" si="177"/>
        <v>1364</v>
      </c>
      <c r="I1195" s="108">
        <f t="shared" si="177"/>
        <v>2279</v>
      </c>
      <c r="J1195" s="80" t="s">
        <v>52</v>
      </c>
      <c r="K1195"/>
      <c r="L1195"/>
      <c r="M1195"/>
      <c r="N1195"/>
      <c r="O1195"/>
      <c r="P1195"/>
      <c r="Q1195"/>
      <c r="R1195"/>
      <c r="S1195"/>
      <c r="T1195"/>
      <c r="U1195"/>
    </row>
    <row r="1196" spans="1:21" ht="18.75">
      <c r="A1196" s="307" t="s">
        <v>740</v>
      </c>
      <c r="B1196" s="78" t="s">
        <v>765</v>
      </c>
      <c r="C1196" s="85">
        <v>0</v>
      </c>
      <c r="D1196" s="85">
        <v>212</v>
      </c>
      <c r="E1196" s="85">
        <f>D1196+C1196</f>
        <v>212</v>
      </c>
      <c r="F1196" s="85">
        <v>0</v>
      </c>
      <c r="G1196" s="85">
        <v>28</v>
      </c>
      <c r="H1196" s="85">
        <f>G1196+F1196</f>
        <v>28</v>
      </c>
      <c r="I1196" s="85">
        <f>H1196+E1196</f>
        <v>240</v>
      </c>
      <c r="J1196" s="80" t="s">
        <v>766</v>
      </c>
      <c r="K1196"/>
      <c r="L1196"/>
      <c r="M1196"/>
      <c r="N1196"/>
      <c r="O1196"/>
      <c r="P1196"/>
      <c r="Q1196"/>
      <c r="R1196"/>
      <c r="S1196"/>
      <c r="T1196"/>
      <c r="U1196"/>
    </row>
    <row r="1197" spans="1:21" ht="18.75">
      <c r="A1197" s="379"/>
      <c r="B1197" s="78" t="s">
        <v>767</v>
      </c>
      <c r="C1197" s="85">
        <v>1</v>
      </c>
      <c r="D1197" s="85">
        <v>297</v>
      </c>
      <c r="E1197" s="85">
        <f t="shared" ref="E1197:E1199" si="178">D1197+C1197</f>
        <v>298</v>
      </c>
      <c r="F1197" s="85">
        <v>58</v>
      </c>
      <c r="G1197" s="85">
        <v>158</v>
      </c>
      <c r="H1197" s="85">
        <f t="shared" ref="H1197:H1199" si="179">G1197+F1197</f>
        <v>216</v>
      </c>
      <c r="I1197" s="85">
        <f t="shared" ref="I1197:I1199" si="180">H1197+E1197</f>
        <v>514</v>
      </c>
      <c r="J1197" s="80" t="s">
        <v>768</v>
      </c>
      <c r="K1197"/>
      <c r="L1197"/>
      <c r="M1197"/>
      <c r="N1197"/>
      <c r="O1197"/>
      <c r="P1197"/>
      <c r="Q1197"/>
      <c r="R1197"/>
      <c r="S1197"/>
      <c r="T1197"/>
      <c r="U1197"/>
    </row>
    <row r="1198" spans="1:21" ht="18.75">
      <c r="A1198" s="379"/>
      <c r="B1198" s="78" t="s">
        <v>769</v>
      </c>
      <c r="C1198" s="85">
        <v>5</v>
      </c>
      <c r="D1198" s="85">
        <v>280</v>
      </c>
      <c r="E1198" s="85">
        <f t="shared" si="178"/>
        <v>285</v>
      </c>
      <c r="F1198" s="85">
        <v>245</v>
      </c>
      <c r="G1198" s="85">
        <v>227</v>
      </c>
      <c r="H1198" s="85">
        <f t="shared" si="179"/>
        <v>472</v>
      </c>
      <c r="I1198" s="85">
        <f t="shared" si="180"/>
        <v>757</v>
      </c>
      <c r="J1198" s="80" t="s">
        <v>770</v>
      </c>
      <c r="K1198"/>
      <c r="L1198"/>
      <c r="M1198"/>
      <c r="N1198"/>
      <c r="O1198"/>
      <c r="P1198"/>
      <c r="Q1198"/>
      <c r="R1198"/>
      <c r="S1198"/>
      <c r="T1198"/>
      <c r="U1198"/>
    </row>
    <row r="1199" spans="1:21" ht="18.75">
      <c r="A1199" s="379"/>
      <c r="B1199" s="78" t="s">
        <v>771</v>
      </c>
      <c r="C1199" s="85">
        <v>7</v>
      </c>
      <c r="D1199" s="85">
        <v>128</v>
      </c>
      <c r="E1199" s="85">
        <f t="shared" si="178"/>
        <v>135</v>
      </c>
      <c r="F1199" s="85">
        <v>268</v>
      </c>
      <c r="G1199" s="85">
        <v>289</v>
      </c>
      <c r="H1199" s="85">
        <f t="shared" si="179"/>
        <v>557</v>
      </c>
      <c r="I1199" s="85">
        <f t="shared" si="180"/>
        <v>692</v>
      </c>
      <c r="J1199" s="80" t="s">
        <v>772</v>
      </c>
      <c r="K1199"/>
      <c r="L1199"/>
      <c r="M1199"/>
      <c r="N1199"/>
      <c r="O1199"/>
      <c r="P1199"/>
      <c r="Q1199"/>
      <c r="R1199"/>
      <c r="S1199"/>
      <c r="T1199"/>
      <c r="U1199"/>
    </row>
    <row r="1200" spans="1:21" ht="18.75">
      <c r="A1200" s="308"/>
      <c r="B1200" s="78" t="s">
        <v>1</v>
      </c>
      <c r="C1200" s="118">
        <f>SUM(C1196:C1199)</f>
        <v>13</v>
      </c>
      <c r="D1200" s="118">
        <f t="shared" ref="D1200" si="181">SUM(D1196:D1199)</f>
        <v>917</v>
      </c>
      <c r="E1200" s="108">
        <f t="shared" ref="E1200" si="182">SUM(E1196:E1199)</f>
        <v>930</v>
      </c>
      <c r="F1200" s="118">
        <f t="shared" ref="F1200" si="183">SUM(F1196:F1199)</f>
        <v>571</v>
      </c>
      <c r="G1200" s="118">
        <f t="shared" ref="G1200" si="184">SUM(G1196:G1199)</f>
        <v>702</v>
      </c>
      <c r="H1200" s="108">
        <f t="shared" ref="H1200" si="185">SUM(H1196:H1199)</f>
        <v>1273</v>
      </c>
      <c r="I1200" s="108">
        <f t="shared" ref="I1200" si="186">SUM(I1196:I1199)</f>
        <v>2203</v>
      </c>
      <c r="J1200" s="80" t="s">
        <v>52</v>
      </c>
      <c r="K1200"/>
      <c r="L1200"/>
      <c r="M1200"/>
      <c r="N1200"/>
      <c r="O1200"/>
      <c r="P1200"/>
      <c r="Q1200"/>
      <c r="R1200"/>
      <c r="S1200"/>
      <c r="T1200"/>
      <c r="U1200"/>
    </row>
    <row r="1201" spans="1:21" ht="18.75">
      <c r="A1201" s="307" t="s">
        <v>741</v>
      </c>
      <c r="B1201" s="78" t="s">
        <v>765</v>
      </c>
      <c r="C1201" s="85">
        <v>0</v>
      </c>
      <c r="D1201" s="85">
        <v>220</v>
      </c>
      <c r="E1201" s="85">
        <f>D1201+C1201</f>
        <v>220</v>
      </c>
      <c r="F1201" s="85">
        <v>0</v>
      </c>
      <c r="G1201" s="85">
        <v>42</v>
      </c>
      <c r="H1201" s="85">
        <f>G1201+F1201</f>
        <v>42</v>
      </c>
      <c r="I1201" s="85">
        <f>H1201+E1201</f>
        <v>262</v>
      </c>
      <c r="J1201" s="80" t="s">
        <v>766</v>
      </c>
      <c r="K1201"/>
      <c r="L1201"/>
      <c r="M1201"/>
      <c r="N1201"/>
      <c r="O1201"/>
      <c r="P1201"/>
      <c r="Q1201"/>
      <c r="R1201"/>
      <c r="S1201"/>
      <c r="T1201"/>
      <c r="U1201"/>
    </row>
    <row r="1202" spans="1:21" ht="18.75">
      <c r="A1202" s="379"/>
      <c r="B1202" s="78" t="s">
        <v>767</v>
      </c>
      <c r="C1202" s="85">
        <v>3</v>
      </c>
      <c r="D1202" s="85">
        <v>289</v>
      </c>
      <c r="E1202" s="85">
        <f t="shared" ref="E1202:E1204" si="187">D1202+C1202</f>
        <v>292</v>
      </c>
      <c r="F1202" s="85">
        <v>57</v>
      </c>
      <c r="G1202" s="85">
        <v>135</v>
      </c>
      <c r="H1202" s="85">
        <f t="shared" ref="H1202:H1204" si="188">G1202+F1202</f>
        <v>192</v>
      </c>
      <c r="I1202" s="85">
        <f t="shared" ref="I1202:I1204" si="189">H1202+E1202</f>
        <v>484</v>
      </c>
      <c r="J1202" s="80" t="s">
        <v>768</v>
      </c>
      <c r="K1202"/>
      <c r="L1202"/>
      <c r="M1202"/>
      <c r="N1202"/>
      <c r="O1202"/>
      <c r="P1202"/>
      <c r="Q1202"/>
      <c r="R1202"/>
      <c r="S1202"/>
      <c r="T1202"/>
      <c r="U1202"/>
    </row>
    <row r="1203" spans="1:21" ht="18.75">
      <c r="A1203" s="379"/>
      <c r="B1203" s="78" t="s">
        <v>769</v>
      </c>
      <c r="C1203" s="85">
        <v>5</v>
      </c>
      <c r="D1203" s="85">
        <v>202</v>
      </c>
      <c r="E1203" s="85">
        <f t="shared" si="187"/>
        <v>207</v>
      </c>
      <c r="F1203" s="85">
        <v>185</v>
      </c>
      <c r="G1203" s="85">
        <v>171</v>
      </c>
      <c r="H1203" s="85">
        <f t="shared" si="188"/>
        <v>356</v>
      </c>
      <c r="I1203" s="85">
        <f t="shared" si="189"/>
        <v>563</v>
      </c>
      <c r="J1203" s="80" t="s">
        <v>770</v>
      </c>
      <c r="K1203"/>
      <c r="L1203"/>
      <c r="M1203"/>
      <c r="N1203"/>
      <c r="O1203"/>
      <c r="P1203"/>
      <c r="Q1203"/>
      <c r="R1203"/>
      <c r="S1203"/>
      <c r="T1203"/>
      <c r="U1203"/>
    </row>
    <row r="1204" spans="1:21" ht="18.75">
      <c r="A1204" s="379"/>
      <c r="B1204" s="78" t="s">
        <v>771</v>
      </c>
      <c r="C1204" s="85">
        <v>6</v>
      </c>
      <c r="D1204" s="85">
        <v>115</v>
      </c>
      <c r="E1204" s="85">
        <f t="shared" si="187"/>
        <v>121</v>
      </c>
      <c r="F1204" s="85">
        <v>214</v>
      </c>
      <c r="G1204" s="85">
        <v>229</v>
      </c>
      <c r="H1204" s="85">
        <f t="shared" si="188"/>
        <v>443</v>
      </c>
      <c r="I1204" s="85">
        <f t="shared" si="189"/>
        <v>564</v>
      </c>
      <c r="J1204" s="80" t="s">
        <v>772</v>
      </c>
      <c r="K1204"/>
      <c r="L1204"/>
      <c r="M1204"/>
      <c r="N1204"/>
      <c r="O1204"/>
      <c r="P1204"/>
      <c r="Q1204"/>
      <c r="R1204"/>
      <c r="S1204"/>
      <c r="T1204"/>
      <c r="U1204"/>
    </row>
    <row r="1205" spans="1:21" ht="18.75">
      <c r="A1205" s="308"/>
      <c r="B1205" s="78" t="s">
        <v>1</v>
      </c>
      <c r="C1205" s="118">
        <f>SUM(C1201:C1204)</f>
        <v>14</v>
      </c>
      <c r="D1205" s="118">
        <f t="shared" ref="D1205" si="190">SUM(D1201:D1204)</f>
        <v>826</v>
      </c>
      <c r="E1205" s="108">
        <f t="shared" ref="E1205" si="191">SUM(E1201:E1204)</f>
        <v>840</v>
      </c>
      <c r="F1205" s="118">
        <f t="shared" ref="F1205" si="192">SUM(F1201:F1204)</f>
        <v>456</v>
      </c>
      <c r="G1205" s="118">
        <f t="shared" ref="G1205" si="193">SUM(G1201:G1204)</f>
        <v>577</v>
      </c>
      <c r="H1205" s="108">
        <f t="shared" ref="H1205" si="194">SUM(H1201:H1204)</f>
        <v>1033</v>
      </c>
      <c r="I1205" s="108">
        <f t="shared" ref="I1205" si="195">SUM(I1201:I1204)</f>
        <v>1873</v>
      </c>
      <c r="J1205" s="80" t="s">
        <v>52</v>
      </c>
      <c r="K1205"/>
      <c r="L1205"/>
      <c r="M1205"/>
      <c r="N1205"/>
      <c r="O1205"/>
      <c r="P1205"/>
      <c r="Q1205"/>
      <c r="R1205"/>
      <c r="S1205"/>
      <c r="T1205"/>
      <c r="U1205"/>
    </row>
    <row r="1206" spans="1:21" ht="18.75">
      <c r="A1206" s="307" t="s">
        <v>742</v>
      </c>
      <c r="B1206" s="78" t="s">
        <v>765</v>
      </c>
      <c r="C1206" s="122">
        <v>0</v>
      </c>
      <c r="D1206" s="85">
        <v>114</v>
      </c>
      <c r="E1206" s="85">
        <f>D1206+C1206</f>
        <v>114</v>
      </c>
      <c r="F1206" s="85">
        <v>0</v>
      </c>
      <c r="G1206" s="85">
        <v>15</v>
      </c>
      <c r="H1206" s="85">
        <f>G1206+F1206</f>
        <v>15</v>
      </c>
      <c r="I1206" s="85">
        <f>H1206+E1206</f>
        <v>129</v>
      </c>
      <c r="J1206" s="80" t="s">
        <v>766</v>
      </c>
      <c r="K1206"/>
      <c r="L1206"/>
      <c r="M1206"/>
      <c r="N1206"/>
      <c r="O1206"/>
      <c r="P1206"/>
      <c r="Q1206"/>
      <c r="R1206"/>
      <c r="S1206"/>
      <c r="T1206"/>
      <c r="U1206"/>
    </row>
    <row r="1207" spans="1:21" ht="18.75">
      <c r="A1207" s="379"/>
      <c r="B1207" s="78" t="s">
        <v>767</v>
      </c>
      <c r="C1207" s="122">
        <v>0</v>
      </c>
      <c r="D1207" s="85">
        <v>219</v>
      </c>
      <c r="E1207" s="85">
        <f t="shared" ref="E1207:E1209" si="196">D1207+C1207</f>
        <v>219</v>
      </c>
      <c r="F1207" s="85">
        <v>30</v>
      </c>
      <c r="G1207" s="85">
        <v>84</v>
      </c>
      <c r="H1207" s="85">
        <f t="shared" ref="H1207:H1209" si="197">G1207+F1207</f>
        <v>114</v>
      </c>
      <c r="I1207" s="85">
        <f t="shared" ref="I1207:I1209" si="198">H1207+E1207</f>
        <v>333</v>
      </c>
      <c r="J1207" s="80" t="s">
        <v>768</v>
      </c>
      <c r="K1207"/>
      <c r="L1207"/>
      <c r="M1207"/>
      <c r="N1207"/>
      <c r="O1207"/>
      <c r="P1207"/>
      <c r="Q1207"/>
      <c r="R1207"/>
      <c r="S1207"/>
      <c r="T1207"/>
      <c r="U1207"/>
    </row>
    <row r="1208" spans="1:21" ht="18.75">
      <c r="A1208" s="379"/>
      <c r="B1208" s="78" t="s">
        <v>769</v>
      </c>
      <c r="C1208" s="122">
        <v>2</v>
      </c>
      <c r="D1208" s="85">
        <v>153</v>
      </c>
      <c r="E1208" s="85">
        <f t="shared" si="196"/>
        <v>155</v>
      </c>
      <c r="F1208" s="85">
        <v>160</v>
      </c>
      <c r="G1208" s="85">
        <v>107</v>
      </c>
      <c r="H1208" s="85">
        <f t="shared" si="197"/>
        <v>267</v>
      </c>
      <c r="I1208" s="85">
        <f t="shared" si="198"/>
        <v>422</v>
      </c>
      <c r="J1208" s="80" t="s">
        <v>770</v>
      </c>
      <c r="K1208"/>
      <c r="L1208"/>
      <c r="M1208"/>
      <c r="N1208"/>
      <c r="O1208"/>
      <c r="P1208"/>
      <c r="Q1208"/>
      <c r="R1208"/>
      <c r="S1208"/>
      <c r="T1208"/>
      <c r="U1208"/>
    </row>
    <row r="1209" spans="1:21" ht="18.75">
      <c r="A1209" s="379"/>
      <c r="B1209" s="78" t="s">
        <v>771</v>
      </c>
      <c r="C1209" s="85">
        <v>4</v>
      </c>
      <c r="D1209" s="85">
        <v>106</v>
      </c>
      <c r="E1209" s="85">
        <f t="shared" si="196"/>
        <v>110</v>
      </c>
      <c r="F1209" s="85">
        <v>184</v>
      </c>
      <c r="G1209" s="85">
        <v>185</v>
      </c>
      <c r="H1209" s="85">
        <f t="shared" si="197"/>
        <v>369</v>
      </c>
      <c r="I1209" s="85">
        <f t="shared" si="198"/>
        <v>479</v>
      </c>
      <c r="J1209" s="80" t="s">
        <v>772</v>
      </c>
      <c r="K1209"/>
      <c r="L1209"/>
      <c r="M1209"/>
      <c r="N1209"/>
      <c r="O1209"/>
      <c r="P1209"/>
      <c r="Q1209"/>
      <c r="R1209"/>
      <c r="S1209"/>
      <c r="T1209"/>
      <c r="U1209"/>
    </row>
    <row r="1210" spans="1:21" ht="18.75">
      <c r="A1210" s="308"/>
      <c r="B1210" s="78" t="s">
        <v>1</v>
      </c>
      <c r="C1210" s="118">
        <f>SUM(C1206:C1209)</f>
        <v>6</v>
      </c>
      <c r="D1210" s="118">
        <f t="shared" ref="D1210" si="199">SUM(D1206:D1209)</f>
        <v>592</v>
      </c>
      <c r="E1210" s="108">
        <f t="shared" ref="E1210" si="200">SUM(E1206:E1209)</f>
        <v>598</v>
      </c>
      <c r="F1210" s="118">
        <f t="shared" ref="F1210" si="201">SUM(F1206:F1209)</f>
        <v>374</v>
      </c>
      <c r="G1210" s="118">
        <f t="shared" ref="G1210" si="202">SUM(G1206:G1209)</f>
        <v>391</v>
      </c>
      <c r="H1210" s="108">
        <f t="shared" ref="H1210" si="203">SUM(H1206:H1209)</f>
        <v>765</v>
      </c>
      <c r="I1210" s="108">
        <f t="shared" ref="I1210" si="204">SUM(I1206:I1209)</f>
        <v>1363</v>
      </c>
      <c r="J1210" s="80" t="s">
        <v>52</v>
      </c>
      <c r="K1210"/>
      <c r="L1210"/>
      <c r="M1210"/>
      <c r="N1210"/>
      <c r="O1210"/>
      <c r="P1210"/>
      <c r="Q1210"/>
      <c r="R1210"/>
      <c r="S1210"/>
      <c r="T1210"/>
      <c r="U1210"/>
    </row>
    <row r="1211" spans="1:21" ht="18.75">
      <c r="A1211" s="307" t="s">
        <v>743</v>
      </c>
      <c r="B1211" s="78" t="s">
        <v>765</v>
      </c>
      <c r="C1211" s="85">
        <v>0</v>
      </c>
      <c r="D1211" s="85">
        <v>96</v>
      </c>
      <c r="E1211" s="85">
        <f>D1211+C1211</f>
        <v>96</v>
      </c>
      <c r="F1211" s="85">
        <v>0</v>
      </c>
      <c r="G1211" s="85">
        <v>12</v>
      </c>
      <c r="H1211" s="85">
        <f>G1211+F1211</f>
        <v>12</v>
      </c>
      <c r="I1211" s="85">
        <f>H1211+E1211</f>
        <v>108</v>
      </c>
      <c r="J1211" s="80" t="s">
        <v>766</v>
      </c>
      <c r="K1211"/>
      <c r="L1211"/>
      <c r="M1211"/>
      <c r="N1211"/>
      <c r="O1211"/>
      <c r="P1211"/>
      <c r="Q1211"/>
      <c r="R1211"/>
      <c r="S1211"/>
      <c r="T1211"/>
      <c r="U1211"/>
    </row>
    <row r="1212" spans="1:21" ht="18.75">
      <c r="A1212" s="379"/>
      <c r="B1212" s="78" t="s">
        <v>767</v>
      </c>
      <c r="C1212" s="85">
        <v>0</v>
      </c>
      <c r="D1212" s="85">
        <v>205</v>
      </c>
      <c r="E1212" s="85">
        <f t="shared" ref="E1212:E1214" si="205">D1212+C1212</f>
        <v>205</v>
      </c>
      <c r="F1212" s="85">
        <v>50</v>
      </c>
      <c r="G1212" s="85">
        <v>99</v>
      </c>
      <c r="H1212" s="85">
        <f t="shared" ref="H1212:H1214" si="206">G1212+F1212</f>
        <v>149</v>
      </c>
      <c r="I1212" s="85">
        <f t="shared" ref="I1212:I1214" si="207">H1212+E1212</f>
        <v>354</v>
      </c>
      <c r="J1212" s="80" t="s">
        <v>768</v>
      </c>
      <c r="K1212"/>
      <c r="L1212"/>
      <c r="M1212"/>
      <c r="N1212"/>
      <c r="O1212"/>
      <c r="P1212"/>
      <c r="Q1212"/>
      <c r="R1212"/>
      <c r="S1212"/>
      <c r="T1212"/>
      <c r="U1212"/>
    </row>
    <row r="1213" spans="1:21" ht="18.75">
      <c r="A1213" s="379"/>
      <c r="B1213" s="78" t="s">
        <v>769</v>
      </c>
      <c r="C1213" s="85">
        <v>4</v>
      </c>
      <c r="D1213" s="85">
        <v>143</v>
      </c>
      <c r="E1213" s="85">
        <f t="shared" si="205"/>
        <v>147</v>
      </c>
      <c r="F1213" s="85">
        <v>174</v>
      </c>
      <c r="G1213" s="85">
        <v>134</v>
      </c>
      <c r="H1213" s="85">
        <f t="shared" si="206"/>
        <v>308</v>
      </c>
      <c r="I1213" s="85">
        <f t="shared" si="207"/>
        <v>455</v>
      </c>
      <c r="J1213" s="80" t="s">
        <v>770</v>
      </c>
      <c r="K1213"/>
      <c r="L1213"/>
      <c r="M1213"/>
      <c r="N1213"/>
      <c r="O1213"/>
      <c r="P1213"/>
      <c r="Q1213"/>
      <c r="R1213"/>
      <c r="S1213"/>
      <c r="T1213"/>
      <c r="U1213"/>
    </row>
    <row r="1214" spans="1:21" ht="18.75">
      <c r="A1214" s="379"/>
      <c r="B1214" s="78" t="s">
        <v>771</v>
      </c>
      <c r="C1214" s="85">
        <v>4</v>
      </c>
      <c r="D1214" s="85">
        <v>98</v>
      </c>
      <c r="E1214" s="85">
        <f t="shared" si="205"/>
        <v>102</v>
      </c>
      <c r="F1214" s="85">
        <v>200</v>
      </c>
      <c r="G1214" s="85">
        <v>140</v>
      </c>
      <c r="H1214" s="85">
        <f t="shared" si="206"/>
        <v>340</v>
      </c>
      <c r="I1214" s="85">
        <f t="shared" si="207"/>
        <v>442</v>
      </c>
      <c r="J1214" s="80" t="s">
        <v>772</v>
      </c>
      <c r="K1214"/>
      <c r="L1214"/>
      <c r="M1214"/>
      <c r="N1214"/>
      <c r="O1214"/>
      <c r="P1214"/>
      <c r="Q1214"/>
      <c r="R1214"/>
      <c r="S1214"/>
      <c r="T1214"/>
      <c r="U1214"/>
    </row>
    <row r="1215" spans="1:21" ht="18.75">
      <c r="A1215" s="308"/>
      <c r="B1215" s="78" t="s">
        <v>1</v>
      </c>
      <c r="C1215" s="118">
        <f>SUM(C1211:C1214)</f>
        <v>8</v>
      </c>
      <c r="D1215" s="118">
        <f t="shared" ref="D1215" si="208">SUM(D1211:D1214)</f>
        <v>542</v>
      </c>
      <c r="E1215" s="108">
        <f t="shared" ref="E1215" si="209">SUM(E1211:E1214)</f>
        <v>550</v>
      </c>
      <c r="F1215" s="118">
        <f t="shared" ref="F1215" si="210">SUM(F1211:F1214)</f>
        <v>424</v>
      </c>
      <c r="G1215" s="118">
        <f t="shared" ref="G1215" si="211">SUM(G1211:G1214)</f>
        <v>385</v>
      </c>
      <c r="H1215" s="108">
        <f t="shared" ref="H1215" si="212">SUM(H1211:H1214)</f>
        <v>809</v>
      </c>
      <c r="I1215" s="108">
        <f t="shared" ref="I1215" si="213">SUM(I1211:I1214)</f>
        <v>1359</v>
      </c>
      <c r="J1215" s="80" t="s">
        <v>52</v>
      </c>
      <c r="K1215"/>
      <c r="L1215"/>
      <c r="M1215"/>
      <c r="N1215"/>
      <c r="O1215"/>
      <c r="P1215"/>
      <c r="Q1215"/>
      <c r="R1215"/>
      <c r="S1215"/>
      <c r="T1215"/>
      <c r="U1215"/>
    </row>
    <row r="1216" spans="1:21" ht="18.75">
      <c r="A1216" s="360" t="s">
        <v>744</v>
      </c>
      <c r="B1216" s="78" t="s">
        <v>765</v>
      </c>
      <c r="C1216" s="85">
        <v>0</v>
      </c>
      <c r="D1216" s="85">
        <v>144</v>
      </c>
      <c r="E1216" s="85">
        <f>D1216+C1216</f>
        <v>144</v>
      </c>
      <c r="F1216" s="85">
        <v>30</v>
      </c>
      <c r="G1216" s="85">
        <v>57</v>
      </c>
      <c r="H1216" s="85">
        <f>G1216+F1216</f>
        <v>87</v>
      </c>
      <c r="I1216" s="85">
        <f>H1216+E1216</f>
        <v>231</v>
      </c>
      <c r="J1216" s="80" t="s">
        <v>766</v>
      </c>
      <c r="K1216"/>
      <c r="L1216"/>
      <c r="M1216"/>
      <c r="N1216"/>
      <c r="O1216"/>
      <c r="P1216"/>
      <c r="Q1216"/>
      <c r="R1216"/>
      <c r="S1216"/>
      <c r="T1216"/>
      <c r="U1216"/>
    </row>
    <row r="1217" spans="1:21" ht="18.75">
      <c r="A1217" s="360"/>
      <c r="B1217" s="78" t="s">
        <v>767</v>
      </c>
      <c r="C1217" s="85">
        <v>0</v>
      </c>
      <c r="D1217" s="85">
        <v>216</v>
      </c>
      <c r="E1217" s="85">
        <f t="shared" ref="E1217:E1219" si="214">D1217+C1217</f>
        <v>216</v>
      </c>
      <c r="F1217" s="85">
        <v>87</v>
      </c>
      <c r="G1217" s="85">
        <v>205</v>
      </c>
      <c r="H1217" s="85">
        <f t="shared" ref="H1217:H1219" si="215">G1217+F1217</f>
        <v>292</v>
      </c>
      <c r="I1217" s="85">
        <f t="shared" ref="I1217:I1219" si="216">H1217+E1217</f>
        <v>508</v>
      </c>
      <c r="J1217" s="80" t="s">
        <v>768</v>
      </c>
      <c r="K1217"/>
      <c r="L1217"/>
      <c r="M1217"/>
      <c r="N1217"/>
      <c r="O1217"/>
      <c r="P1217"/>
      <c r="Q1217"/>
      <c r="R1217"/>
      <c r="S1217"/>
      <c r="T1217"/>
      <c r="U1217"/>
    </row>
    <row r="1218" spans="1:21" ht="18.75">
      <c r="A1218" s="360"/>
      <c r="B1218" s="78" t="s">
        <v>769</v>
      </c>
      <c r="C1218" s="85">
        <v>5</v>
      </c>
      <c r="D1218" s="85">
        <v>200</v>
      </c>
      <c r="E1218" s="85">
        <f t="shared" si="214"/>
        <v>205</v>
      </c>
      <c r="F1218" s="85">
        <v>201</v>
      </c>
      <c r="G1218" s="85">
        <v>183</v>
      </c>
      <c r="H1218" s="85">
        <f t="shared" si="215"/>
        <v>384</v>
      </c>
      <c r="I1218" s="85">
        <f t="shared" si="216"/>
        <v>589</v>
      </c>
      <c r="J1218" s="80" t="s">
        <v>770</v>
      </c>
      <c r="K1218"/>
      <c r="L1218"/>
      <c r="M1218"/>
      <c r="N1218"/>
      <c r="O1218"/>
      <c r="P1218"/>
      <c r="Q1218"/>
      <c r="R1218"/>
      <c r="S1218"/>
      <c r="T1218"/>
      <c r="U1218"/>
    </row>
    <row r="1219" spans="1:21" ht="18.75">
      <c r="A1219" s="360"/>
      <c r="B1219" s="78" t="s">
        <v>771</v>
      </c>
      <c r="C1219" s="85">
        <v>4</v>
      </c>
      <c r="D1219" s="85">
        <v>144</v>
      </c>
      <c r="E1219" s="85">
        <f t="shared" si="214"/>
        <v>148</v>
      </c>
      <c r="F1219" s="85">
        <v>225</v>
      </c>
      <c r="G1219" s="85">
        <v>185</v>
      </c>
      <c r="H1219" s="85">
        <f t="shared" si="215"/>
        <v>410</v>
      </c>
      <c r="I1219" s="85">
        <f t="shared" si="216"/>
        <v>558</v>
      </c>
      <c r="J1219" s="80" t="s">
        <v>772</v>
      </c>
      <c r="K1219"/>
      <c r="L1219"/>
      <c r="M1219"/>
      <c r="N1219"/>
      <c r="O1219"/>
      <c r="P1219"/>
      <c r="Q1219"/>
      <c r="R1219"/>
      <c r="S1219"/>
      <c r="T1219"/>
      <c r="U1219"/>
    </row>
    <row r="1220" spans="1:21" ht="18.75">
      <c r="A1220" s="360"/>
      <c r="B1220" s="78" t="s">
        <v>1</v>
      </c>
      <c r="C1220" s="118">
        <f>SUM(C1216:C1219)</f>
        <v>9</v>
      </c>
      <c r="D1220" s="118">
        <f t="shared" ref="D1220" si="217">SUM(D1216:D1219)</f>
        <v>704</v>
      </c>
      <c r="E1220" s="108">
        <f t="shared" ref="E1220" si="218">SUM(E1216:E1219)</f>
        <v>713</v>
      </c>
      <c r="F1220" s="118">
        <f t="shared" ref="F1220" si="219">SUM(F1216:F1219)</f>
        <v>543</v>
      </c>
      <c r="G1220" s="118">
        <f t="shared" ref="G1220" si="220">SUM(G1216:G1219)</f>
        <v>630</v>
      </c>
      <c r="H1220" s="108">
        <f t="shared" ref="H1220" si="221">SUM(H1216:H1219)</f>
        <v>1173</v>
      </c>
      <c r="I1220" s="108">
        <f t="shared" ref="I1220" si="222">SUM(I1216:I1219)</f>
        <v>1886</v>
      </c>
      <c r="J1220" s="80" t="s">
        <v>52</v>
      </c>
      <c r="K1220"/>
      <c r="L1220"/>
      <c r="M1220"/>
      <c r="N1220"/>
      <c r="O1220"/>
      <c r="P1220"/>
      <c r="Q1220"/>
      <c r="R1220"/>
      <c r="S1220"/>
      <c r="T1220"/>
      <c r="U1220"/>
    </row>
    <row r="1221" spans="1:21" s="74" customFormat="1">
      <c r="A1221" s="5" t="s">
        <v>753</v>
      </c>
      <c r="B1221" s="73"/>
      <c r="C1221" s="73"/>
      <c r="E1221" s="73"/>
      <c r="F1221" s="73"/>
      <c r="G1221" s="73"/>
      <c r="H1221" s="73"/>
      <c r="I1221" s="73"/>
      <c r="J1221" s="257" t="s">
        <v>2042</v>
      </c>
      <c r="K1221" s="73"/>
      <c r="L1221" s="73"/>
      <c r="M1221" s="73"/>
      <c r="N1221" s="73"/>
      <c r="O1221" s="73"/>
      <c r="P1221" s="73"/>
      <c r="Q1221" s="73"/>
      <c r="R1221" s="73"/>
      <c r="S1221" s="73"/>
      <c r="T1221" s="73"/>
      <c r="U1221" s="73"/>
    </row>
    <row r="1222" spans="1:21">
      <c r="A1222" s="5" t="s">
        <v>800</v>
      </c>
      <c r="B1222"/>
      <c r="C1222"/>
      <c r="D1222"/>
      <c r="E1222"/>
      <c r="F1222"/>
      <c r="G1222"/>
      <c r="H1222"/>
      <c r="I1222"/>
      <c r="J1222" s="253" t="s">
        <v>801</v>
      </c>
      <c r="K1222"/>
      <c r="L1222"/>
      <c r="M1222"/>
      <c r="N1222"/>
      <c r="O1222"/>
      <c r="P1222"/>
      <c r="Q1222"/>
      <c r="R1222"/>
      <c r="S1222"/>
      <c r="T1222"/>
      <c r="U1222"/>
    </row>
    <row r="1223" spans="1:21">
      <c r="B1223"/>
      <c r="C1223"/>
      <c r="D1223"/>
      <c r="E1223"/>
      <c r="F1223"/>
      <c r="G1223"/>
      <c r="H1223"/>
      <c r="I1223"/>
      <c r="J1223"/>
      <c r="K1223"/>
      <c r="L1223"/>
      <c r="M1223"/>
      <c r="N1223"/>
      <c r="O1223"/>
      <c r="P1223"/>
      <c r="Q1223"/>
      <c r="R1223"/>
      <c r="S1223"/>
      <c r="T1223"/>
      <c r="U1223"/>
    </row>
    <row r="1224" spans="1:21">
      <c r="B1224"/>
      <c r="C1224"/>
      <c r="D1224"/>
      <c r="E1224"/>
      <c r="F1224"/>
      <c r="G1224"/>
      <c r="H1224"/>
      <c r="I1224"/>
      <c r="J1224"/>
      <c r="K1224"/>
      <c r="L1224"/>
      <c r="M1224"/>
      <c r="N1224"/>
      <c r="O1224"/>
      <c r="P1224"/>
      <c r="Q1224"/>
      <c r="R1224"/>
      <c r="S1224"/>
      <c r="T1224"/>
      <c r="U1224"/>
    </row>
    <row r="1225" spans="1:21">
      <c r="A1225" s="48"/>
      <c r="B1225"/>
      <c r="C1225"/>
      <c r="D1225"/>
      <c r="E1225"/>
      <c r="F1225"/>
      <c r="G1225"/>
      <c r="H1225"/>
      <c r="I1225"/>
      <c r="J1225"/>
      <c r="K1225"/>
      <c r="L1225"/>
      <c r="M1225"/>
      <c r="N1225"/>
      <c r="O1225"/>
      <c r="P1225"/>
      <c r="Q1225"/>
      <c r="R1225"/>
      <c r="S1225"/>
      <c r="T1225"/>
      <c r="U1225"/>
    </row>
    <row r="1226" spans="1:21">
      <c r="A1226" s="46"/>
      <c r="B1226"/>
      <c r="C1226"/>
      <c r="D1226"/>
      <c r="E1226"/>
      <c r="F1226"/>
      <c r="G1226"/>
      <c r="H1226"/>
      <c r="I1226"/>
      <c r="J1226"/>
      <c r="K1226"/>
      <c r="L1226"/>
      <c r="M1226"/>
      <c r="N1226"/>
      <c r="O1226"/>
      <c r="P1226"/>
      <c r="Q1226"/>
      <c r="R1226"/>
      <c r="S1226"/>
      <c r="T1226"/>
      <c r="U1226"/>
    </row>
    <row r="1227" spans="1:21">
      <c r="A1227" s="412" t="s">
        <v>2046</v>
      </c>
      <c r="B1227" s="412"/>
      <c r="C1227" s="412"/>
      <c r="D1227" s="412"/>
      <c r="E1227" s="412"/>
      <c r="F1227" s="412"/>
      <c r="G1227" s="412"/>
      <c r="H1227" s="412"/>
      <c r="I1227" s="412"/>
      <c r="J1227" s="412"/>
      <c r="K1227"/>
      <c r="L1227"/>
      <c r="M1227"/>
      <c r="N1227"/>
      <c r="O1227"/>
      <c r="P1227"/>
      <c r="Q1227"/>
      <c r="R1227"/>
      <c r="S1227"/>
      <c r="T1227"/>
      <c r="U1227"/>
    </row>
    <row r="1228" spans="1:21" ht="21.75">
      <c r="A1228" s="309" t="s">
        <v>802</v>
      </c>
      <c r="B1228" s="309"/>
      <c r="C1228" s="309"/>
      <c r="D1228" s="309"/>
      <c r="E1228" s="309"/>
      <c r="F1228" s="309"/>
      <c r="G1228" s="309"/>
      <c r="H1228" s="309"/>
      <c r="I1228" s="309"/>
      <c r="J1228" s="309"/>
      <c r="K1228"/>
      <c r="L1228"/>
      <c r="M1228"/>
      <c r="N1228"/>
      <c r="O1228"/>
      <c r="P1228"/>
      <c r="Q1228"/>
      <c r="R1228"/>
      <c r="S1228"/>
      <c r="T1228"/>
      <c r="U1228"/>
    </row>
    <row r="1229" spans="1:21">
      <c r="A1229" s="314" t="s">
        <v>803</v>
      </c>
      <c r="B1229" s="314"/>
      <c r="C1229" s="310"/>
      <c r="D1229" s="310"/>
      <c r="E1229" s="310"/>
      <c r="F1229" s="310"/>
      <c r="G1229" s="310"/>
      <c r="H1229" s="310"/>
      <c r="I1229" s="314"/>
      <c r="J1229" s="314"/>
      <c r="K1229"/>
      <c r="L1229"/>
      <c r="M1229"/>
      <c r="N1229"/>
      <c r="O1229"/>
      <c r="P1229"/>
      <c r="Q1229"/>
      <c r="R1229"/>
      <c r="S1229"/>
      <c r="T1229"/>
      <c r="U1229"/>
    </row>
    <row r="1230" spans="1:21" ht="18.600000000000001" customHeight="1">
      <c r="A1230" s="307" t="s">
        <v>1949</v>
      </c>
      <c r="B1230" s="359" t="s">
        <v>759</v>
      </c>
      <c r="C1230" s="355" t="s">
        <v>798</v>
      </c>
      <c r="D1230" s="361"/>
      <c r="E1230" s="361"/>
      <c r="F1230" s="361"/>
      <c r="G1230" s="361"/>
      <c r="H1230" s="352"/>
      <c r="I1230" s="352" t="s">
        <v>1925</v>
      </c>
      <c r="J1230" s="358" t="s">
        <v>762</v>
      </c>
      <c r="K1230"/>
      <c r="L1230"/>
      <c r="M1230"/>
      <c r="N1230"/>
      <c r="O1230"/>
      <c r="P1230"/>
      <c r="Q1230"/>
      <c r="R1230"/>
      <c r="S1230"/>
      <c r="T1230"/>
      <c r="U1230"/>
    </row>
    <row r="1231" spans="1:21">
      <c r="A1231" s="379"/>
      <c r="B1231" s="359"/>
      <c r="C1231" s="367" t="s">
        <v>799</v>
      </c>
      <c r="D1231" s="366"/>
      <c r="E1231" s="366"/>
      <c r="F1231" s="366"/>
      <c r="G1231" s="366"/>
      <c r="H1231" s="500"/>
      <c r="I1231" s="353"/>
      <c r="J1231" s="358"/>
      <c r="K1231"/>
      <c r="L1231"/>
      <c r="M1231"/>
      <c r="N1231"/>
      <c r="O1231"/>
      <c r="P1231"/>
      <c r="Q1231"/>
      <c r="R1231"/>
      <c r="S1231"/>
      <c r="T1231"/>
      <c r="U1231"/>
    </row>
    <row r="1232" spans="1:21" ht="18.600000000000001" customHeight="1">
      <c r="A1232" s="379"/>
      <c r="B1232" s="359"/>
      <c r="C1232" s="355" t="s">
        <v>782</v>
      </c>
      <c r="D1232" s="361"/>
      <c r="E1232" s="361"/>
      <c r="F1232" s="355" t="s">
        <v>55</v>
      </c>
      <c r="G1232" s="361"/>
      <c r="H1232" s="352"/>
      <c r="I1232" s="353"/>
      <c r="J1232" s="358"/>
      <c r="K1232"/>
      <c r="L1232"/>
      <c r="M1232"/>
      <c r="N1232"/>
      <c r="O1232"/>
      <c r="P1232"/>
      <c r="Q1232"/>
      <c r="R1232"/>
      <c r="S1232"/>
      <c r="T1232"/>
      <c r="U1232"/>
    </row>
    <row r="1233" spans="1:21">
      <c r="A1233" s="379"/>
      <c r="B1233" s="359"/>
      <c r="C1233" s="367" t="s">
        <v>54</v>
      </c>
      <c r="D1233" s="363"/>
      <c r="E1233" s="363"/>
      <c r="F1233" s="362" t="s">
        <v>56</v>
      </c>
      <c r="G1233" s="363"/>
      <c r="H1233" s="364"/>
      <c r="I1233" s="353"/>
      <c r="J1233" s="358"/>
      <c r="K1233"/>
      <c r="L1233"/>
      <c r="M1233"/>
      <c r="N1233"/>
      <c r="O1233"/>
      <c r="P1233"/>
      <c r="Q1233"/>
      <c r="R1233"/>
      <c r="S1233"/>
      <c r="T1233"/>
      <c r="U1233"/>
    </row>
    <row r="1234" spans="1:21" ht="18.75">
      <c r="A1234" s="379"/>
      <c r="B1234" s="359"/>
      <c r="C1234" s="208" t="s">
        <v>9</v>
      </c>
      <c r="D1234" s="208" t="s">
        <v>10</v>
      </c>
      <c r="E1234" s="208" t="s">
        <v>1</v>
      </c>
      <c r="F1234" s="208" t="s">
        <v>9</v>
      </c>
      <c r="G1234" s="208" t="s">
        <v>10</v>
      </c>
      <c r="H1234" s="208" t="s">
        <v>1</v>
      </c>
      <c r="I1234" s="379"/>
      <c r="J1234" s="358"/>
      <c r="K1234"/>
      <c r="L1234"/>
      <c r="M1234"/>
      <c r="N1234"/>
      <c r="O1234"/>
      <c r="P1234"/>
      <c r="Q1234"/>
      <c r="R1234"/>
      <c r="S1234"/>
      <c r="T1234"/>
      <c r="U1234"/>
    </row>
    <row r="1235" spans="1:21">
      <c r="A1235" s="308"/>
      <c r="B1235" s="359"/>
      <c r="C1235" s="216" t="s">
        <v>57</v>
      </c>
      <c r="D1235" s="216" t="s">
        <v>58</v>
      </c>
      <c r="E1235" s="216" t="s">
        <v>52</v>
      </c>
      <c r="F1235" s="216" t="s">
        <v>57</v>
      </c>
      <c r="G1235" s="216" t="s">
        <v>58</v>
      </c>
      <c r="H1235" s="216" t="s">
        <v>52</v>
      </c>
      <c r="I1235" s="308"/>
      <c r="J1235" s="358"/>
      <c r="K1235"/>
      <c r="L1235"/>
      <c r="M1235"/>
      <c r="N1235"/>
      <c r="O1235"/>
      <c r="P1235"/>
      <c r="Q1235"/>
      <c r="R1235"/>
      <c r="S1235"/>
      <c r="T1235"/>
      <c r="U1235"/>
    </row>
    <row r="1236" spans="1:21" ht="18.75">
      <c r="A1236" s="307" t="s">
        <v>763</v>
      </c>
      <c r="B1236" s="78" t="s">
        <v>765</v>
      </c>
      <c r="C1236" s="251">
        <v>0</v>
      </c>
      <c r="D1236" s="85">
        <v>2</v>
      </c>
      <c r="E1236" s="85">
        <f>D1236+C1236</f>
        <v>2</v>
      </c>
      <c r="F1236" s="85">
        <v>508</v>
      </c>
      <c r="G1236" s="89">
        <v>2302</v>
      </c>
      <c r="H1236" s="89">
        <f>G1236+F1236</f>
        <v>2810</v>
      </c>
      <c r="I1236" s="85">
        <f>H1236+E1236</f>
        <v>2812</v>
      </c>
      <c r="J1236" s="80" t="s">
        <v>766</v>
      </c>
      <c r="K1236"/>
      <c r="L1236"/>
      <c r="M1236"/>
      <c r="N1236"/>
      <c r="O1236"/>
      <c r="P1236"/>
      <c r="Q1236"/>
      <c r="R1236"/>
      <c r="S1236"/>
      <c r="T1236"/>
      <c r="U1236"/>
    </row>
    <row r="1237" spans="1:21" ht="18.75">
      <c r="A1237" s="379"/>
      <c r="B1237" s="78" t="s">
        <v>767</v>
      </c>
      <c r="C1237" s="85">
        <v>0</v>
      </c>
      <c r="D1237" s="85">
        <v>2</v>
      </c>
      <c r="E1237" s="85">
        <f t="shared" ref="E1237:E1239" si="223">D1237+C1237</f>
        <v>2</v>
      </c>
      <c r="F1237" s="85">
        <v>614</v>
      </c>
      <c r="G1237" s="89">
        <v>2562</v>
      </c>
      <c r="H1237" s="89">
        <f t="shared" ref="H1237:H1239" si="224">G1237+F1237</f>
        <v>3176</v>
      </c>
      <c r="I1237" s="85">
        <f t="shared" ref="I1237:I1239" si="225">H1237+E1237</f>
        <v>3178</v>
      </c>
      <c r="J1237" s="80" t="s">
        <v>768</v>
      </c>
      <c r="K1237"/>
      <c r="L1237"/>
      <c r="M1237"/>
      <c r="N1237"/>
      <c r="O1237"/>
      <c r="P1237"/>
      <c r="Q1237"/>
      <c r="R1237"/>
      <c r="S1237"/>
      <c r="T1237"/>
      <c r="U1237"/>
    </row>
    <row r="1238" spans="1:21" ht="18.75">
      <c r="A1238" s="379"/>
      <c r="B1238" s="78" t="s">
        <v>769</v>
      </c>
      <c r="C1238" s="85">
        <v>0</v>
      </c>
      <c r="D1238" s="85">
        <v>2</v>
      </c>
      <c r="E1238" s="85">
        <f t="shared" si="223"/>
        <v>2</v>
      </c>
      <c r="F1238" s="85">
        <v>620</v>
      </c>
      <c r="G1238" s="89">
        <v>2615</v>
      </c>
      <c r="H1238" s="89">
        <f t="shared" si="224"/>
        <v>3235</v>
      </c>
      <c r="I1238" s="85">
        <f t="shared" si="225"/>
        <v>3237</v>
      </c>
      <c r="J1238" s="80" t="s">
        <v>770</v>
      </c>
      <c r="K1238"/>
      <c r="L1238"/>
      <c r="M1238"/>
      <c r="N1238"/>
      <c r="O1238"/>
      <c r="P1238"/>
      <c r="Q1238"/>
      <c r="R1238"/>
      <c r="S1238"/>
      <c r="T1238"/>
      <c r="U1238"/>
    </row>
    <row r="1239" spans="1:21" ht="18.75">
      <c r="A1239" s="379"/>
      <c r="B1239" s="78" t="s">
        <v>771</v>
      </c>
      <c r="C1239" s="85">
        <v>0</v>
      </c>
      <c r="D1239" s="85">
        <v>2</v>
      </c>
      <c r="E1239" s="85">
        <f t="shared" si="223"/>
        <v>2</v>
      </c>
      <c r="F1239" s="85">
        <v>610</v>
      </c>
      <c r="G1239" s="89">
        <v>2246</v>
      </c>
      <c r="H1239" s="89">
        <f t="shared" si="224"/>
        <v>2856</v>
      </c>
      <c r="I1239" s="85">
        <f t="shared" si="225"/>
        <v>2858</v>
      </c>
      <c r="J1239" s="80" t="s">
        <v>772</v>
      </c>
      <c r="K1239"/>
      <c r="L1239"/>
      <c r="M1239"/>
      <c r="N1239"/>
      <c r="O1239"/>
      <c r="P1239"/>
      <c r="Q1239"/>
      <c r="R1239"/>
      <c r="S1239"/>
      <c r="T1239"/>
      <c r="U1239"/>
    </row>
    <row r="1240" spans="1:21" ht="18.75">
      <c r="A1240" s="308"/>
      <c r="B1240" s="78" t="s">
        <v>1</v>
      </c>
      <c r="C1240" s="118">
        <f>SUM(C1236:C1239)</f>
        <v>0</v>
      </c>
      <c r="D1240" s="118">
        <f t="shared" ref="D1240:E1240" si="226">SUM(D1236:D1239)</f>
        <v>8</v>
      </c>
      <c r="E1240" s="108">
        <f t="shared" si="226"/>
        <v>8</v>
      </c>
      <c r="F1240" s="118">
        <f t="shared" ref="F1240" si="227">SUM(F1236:F1239)</f>
        <v>2352</v>
      </c>
      <c r="G1240" s="118">
        <f t="shared" ref="G1240:I1240" si="228">SUM(G1236:G1239)</f>
        <v>9725</v>
      </c>
      <c r="H1240" s="108">
        <f t="shared" si="228"/>
        <v>12077</v>
      </c>
      <c r="I1240" s="108">
        <f t="shared" si="228"/>
        <v>12085</v>
      </c>
      <c r="J1240" s="80" t="s">
        <v>52</v>
      </c>
      <c r="K1240"/>
      <c r="L1240"/>
      <c r="M1240"/>
      <c r="N1240"/>
      <c r="O1240"/>
      <c r="P1240"/>
      <c r="Q1240"/>
      <c r="R1240"/>
      <c r="S1240"/>
      <c r="T1240"/>
      <c r="U1240"/>
    </row>
    <row r="1241" spans="1:21" ht="18.75">
      <c r="A1241" s="307" t="s">
        <v>740</v>
      </c>
      <c r="B1241" s="78" t="s">
        <v>765</v>
      </c>
      <c r="C1241" s="85">
        <v>0</v>
      </c>
      <c r="D1241" s="85">
        <v>3</v>
      </c>
      <c r="E1241" s="85">
        <f>D1241+C1241</f>
        <v>3</v>
      </c>
      <c r="F1241" s="85">
        <v>569</v>
      </c>
      <c r="G1241" s="89">
        <v>2484</v>
      </c>
      <c r="H1241" s="89">
        <f>G1241+F1241</f>
        <v>3053</v>
      </c>
      <c r="I1241" s="89">
        <f>H1241+E1241</f>
        <v>3056</v>
      </c>
      <c r="J1241" s="80" t="s">
        <v>766</v>
      </c>
      <c r="K1241"/>
      <c r="L1241"/>
      <c r="M1241"/>
      <c r="N1241"/>
      <c r="O1241"/>
      <c r="P1241"/>
      <c r="Q1241"/>
      <c r="R1241"/>
      <c r="S1241"/>
      <c r="T1241"/>
      <c r="U1241"/>
    </row>
    <row r="1242" spans="1:21" ht="18.75">
      <c r="A1242" s="379"/>
      <c r="B1242" s="78" t="s">
        <v>767</v>
      </c>
      <c r="C1242" s="85">
        <v>0</v>
      </c>
      <c r="D1242" s="85">
        <v>3</v>
      </c>
      <c r="E1242" s="85">
        <f t="shared" ref="E1242:E1244" si="229">D1242+C1242</f>
        <v>3</v>
      </c>
      <c r="F1242" s="85">
        <v>705</v>
      </c>
      <c r="G1242" s="89">
        <v>2811</v>
      </c>
      <c r="H1242" s="89">
        <f t="shared" ref="H1242:H1244" si="230">G1242+F1242</f>
        <v>3516</v>
      </c>
      <c r="I1242" s="89">
        <f t="shared" ref="I1242:I1244" si="231">H1242+E1242</f>
        <v>3519</v>
      </c>
      <c r="J1242" s="80" t="s">
        <v>768</v>
      </c>
      <c r="K1242"/>
      <c r="L1242"/>
      <c r="M1242"/>
      <c r="N1242"/>
      <c r="O1242"/>
      <c r="P1242"/>
      <c r="Q1242"/>
      <c r="R1242"/>
      <c r="S1242"/>
      <c r="T1242"/>
      <c r="U1242"/>
    </row>
    <row r="1243" spans="1:21" ht="18.75">
      <c r="A1243" s="379"/>
      <c r="B1243" s="78" t="s">
        <v>769</v>
      </c>
      <c r="C1243" s="85">
        <v>0</v>
      </c>
      <c r="D1243" s="85">
        <v>3</v>
      </c>
      <c r="E1243" s="85">
        <f t="shared" si="229"/>
        <v>3</v>
      </c>
      <c r="F1243" s="85">
        <v>709</v>
      </c>
      <c r="G1243" s="89">
        <v>2752</v>
      </c>
      <c r="H1243" s="89">
        <f t="shared" si="230"/>
        <v>3461</v>
      </c>
      <c r="I1243" s="89">
        <f t="shared" si="231"/>
        <v>3464</v>
      </c>
      <c r="J1243" s="80" t="s">
        <v>770</v>
      </c>
      <c r="K1243"/>
      <c r="L1243"/>
      <c r="M1243"/>
      <c r="N1243"/>
      <c r="O1243"/>
      <c r="P1243"/>
      <c r="Q1243"/>
      <c r="R1243"/>
      <c r="S1243"/>
      <c r="T1243"/>
      <c r="U1243"/>
    </row>
    <row r="1244" spans="1:21" ht="18.75">
      <c r="A1244" s="379"/>
      <c r="B1244" s="78" t="s">
        <v>771</v>
      </c>
      <c r="C1244" s="85">
        <v>0</v>
      </c>
      <c r="D1244" s="85">
        <v>3</v>
      </c>
      <c r="E1244" s="85">
        <f t="shared" si="229"/>
        <v>3</v>
      </c>
      <c r="F1244" s="85">
        <v>704</v>
      </c>
      <c r="G1244" s="89">
        <v>2517</v>
      </c>
      <c r="H1244" s="89">
        <f t="shared" si="230"/>
        <v>3221</v>
      </c>
      <c r="I1244" s="89">
        <f t="shared" si="231"/>
        <v>3224</v>
      </c>
      <c r="J1244" s="80" t="s">
        <v>772</v>
      </c>
      <c r="K1244"/>
      <c r="L1244"/>
      <c r="M1244"/>
      <c r="N1244"/>
      <c r="O1244"/>
      <c r="P1244"/>
      <c r="Q1244"/>
      <c r="R1244"/>
      <c r="S1244"/>
      <c r="T1244"/>
      <c r="U1244"/>
    </row>
    <row r="1245" spans="1:21" ht="18.75">
      <c r="A1245" s="308"/>
      <c r="B1245" s="78" t="s">
        <v>1</v>
      </c>
      <c r="C1245" s="118">
        <f>SUM(C1241:C1244)</f>
        <v>0</v>
      </c>
      <c r="D1245" s="118">
        <f t="shared" ref="D1245:E1245" si="232">SUM(D1241:D1244)</f>
        <v>12</v>
      </c>
      <c r="E1245" s="108">
        <f t="shared" si="232"/>
        <v>12</v>
      </c>
      <c r="F1245" s="108">
        <f t="shared" ref="F1245" si="233">SUM(F1241:F1244)</f>
        <v>2687</v>
      </c>
      <c r="G1245" s="108">
        <f t="shared" ref="G1245:I1245" si="234">SUM(G1241:G1244)</f>
        <v>10564</v>
      </c>
      <c r="H1245" s="108">
        <f t="shared" si="234"/>
        <v>13251</v>
      </c>
      <c r="I1245" s="108">
        <f t="shared" si="234"/>
        <v>13263</v>
      </c>
      <c r="J1245" s="80" t="s">
        <v>52</v>
      </c>
      <c r="K1245"/>
      <c r="L1245"/>
      <c r="M1245"/>
      <c r="N1245"/>
      <c r="O1245"/>
      <c r="P1245"/>
      <c r="Q1245"/>
      <c r="R1245"/>
      <c r="S1245"/>
      <c r="T1245"/>
      <c r="U1245"/>
    </row>
    <row r="1246" spans="1:21" ht="18.75">
      <c r="A1246" s="307" t="s">
        <v>741</v>
      </c>
      <c r="B1246" s="78" t="s">
        <v>765</v>
      </c>
      <c r="C1246" s="85">
        <v>0</v>
      </c>
      <c r="D1246" s="85">
        <v>6</v>
      </c>
      <c r="E1246" s="85">
        <f>D1246+C1246</f>
        <v>6</v>
      </c>
      <c r="F1246" s="85">
        <v>605</v>
      </c>
      <c r="G1246" s="89">
        <v>2932</v>
      </c>
      <c r="H1246" s="89">
        <f>G1246+F1246</f>
        <v>3537</v>
      </c>
      <c r="I1246" s="89">
        <f>H1246+E1246</f>
        <v>3543</v>
      </c>
      <c r="J1246" s="80" t="s">
        <v>766</v>
      </c>
      <c r="K1246"/>
      <c r="L1246"/>
      <c r="M1246"/>
      <c r="N1246"/>
      <c r="O1246"/>
      <c r="P1246"/>
      <c r="Q1246"/>
      <c r="R1246"/>
      <c r="S1246"/>
      <c r="T1246"/>
      <c r="U1246"/>
    </row>
    <row r="1247" spans="1:21" ht="18.75">
      <c r="A1247" s="379"/>
      <c r="B1247" s="78" t="s">
        <v>767</v>
      </c>
      <c r="C1247" s="85">
        <v>0</v>
      </c>
      <c r="D1247" s="85">
        <v>6</v>
      </c>
      <c r="E1247" s="85">
        <f t="shared" ref="E1247:E1249" si="235">D1247+C1247</f>
        <v>6</v>
      </c>
      <c r="F1247" s="85">
        <v>710</v>
      </c>
      <c r="G1247" s="89">
        <v>3032</v>
      </c>
      <c r="H1247" s="89">
        <f t="shared" ref="H1247:H1249" si="236">G1247+F1247</f>
        <v>3742</v>
      </c>
      <c r="I1247" s="89">
        <f t="shared" ref="I1247:I1249" si="237">H1247+E1247</f>
        <v>3748</v>
      </c>
      <c r="J1247" s="80" t="s">
        <v>768</v>
      </c>
      <c r="K1247"/>
      <c r="L1247"/>
      <c r="M1247"/>
      <c r="N1247"/>
      <c r="O1247"/>
      <c r="P1247"/>
      <c r="Q1247"/>
      <c r="R1247"/>
      <c r="S1247"/>
      <c r="T1247"/>
      <c r="U1247"/>
    </row>
    <row r="1248" spans="1:21" ht="18.75">
      <c r="A1248" s="379"/>
      <c r="B1248" s="78" t="s">
        <v>769</v>
      </c>
      <c r="C1248" s="85">
        <v>0</v>
      </c>
      <c r="D1248" s="85">
        <v>5</v>
      </c>
      <c r="E1248" s="85">
        <f t="shared" si="235"/>
        <v>5</v>
      </c>
      <c r="F1248" s="85">
        <v>717</v>
      </c>
      <c r="G1248" s="89">
        <v>3016</v>
      </c>
      <c r="H1248" s="89">
        <f t="shared" si="236"/>
        <v>3733</v>
      </c>
      <c r="I1248" s="89">
        <f t="shared" si="237"/>
        <v>3738</v>
      </c>
      <c r="J1248" s="80" t="s">
        <v>770</v>
      </c>
      <c r="K1248"/>
      <c r="L1248"/>
      <c r="M1248"/>
      <c r="N1248"/>
      <c r="O1248"/>
      <c r="P1248"/>
      <c r="Q1248"/>
      <c r="R1248"/>
      <c r="S1248"/>
      <c r="T1248"/>
      <c r="U1248"/>
    </row>
    <row r="1249" spans="1:21" ht="18.75">
      <c r="A1249" s="379"/>
      <c r="B1249" s="78" t="s">
        <v>771</v>
      </c>
      <c r="C1249" s="85">
        <v>0</v>
      </c>
      <c r="D1249" s="85">
        <v>5</v>
      </c>
      <c r="E1249" s="85">
        <f t="shared" si="235"/>
        <v>5</v>
      </c>
      <c r="F1249" s="85">
        <v>712</v>
      </c>
      <c r="G1249" s="89">
        <v>2787</v>
      </c>
      <c r="H1249" s="89">
        <f t="shared" si="236"/>
        <v>3499</v>
      </c>
      <c r="I1249" s="89">
        <f t="shared" si="237"/>
        <v>3504</v>
      </c>
      <c r="J1249" s="80" t="s">
        <v>772</v>
      </c>
      <c r="K1249"/>
      <c r="L1249"/>
      <c r="M1249"/>
      <c r="N1249"/>
      <c r="O1249"/>
      <c r="P1249"/>
      <c r="Q1249"/>
      <c r="R1249"/>
      <c r="S1249"/>
      <c r="T1249"/>
      <c r="U1249"/>
    </row>
    <row r="1250" spans="1:21" ht="18.75">
      <c r="A1250" s="308"/>
      <c r="B1250" s="78" t="s">
        <v>1</v>
      </c>
      <c r="C1250" s="118">
        <f>SUM(C1246:C1249)</f>
        <v>0</v>
      </c>
      <c r="D1250" s="118">
        <f t="shared" ref="D1250:E1250" si="238">SUM(D1246:D1249)</f>
        <v>22</v>
      </c>
      <c r="E1250" s="108">
        <f t="shared" si="238"/>
        <v>22</v>
      </c>
      <c r="F1250" s="108">
        <f t="shared" ref="F1250" si="239">SUM(F1246:F1249)</f>
        <v>2744</v>
      </c>
      <c r="G1250" s="108">
        <f t="shared" ref="G1250:I1250" si="240">SUM(G1246:G1249)</f>
        <v>11767</v>
      </c>
      <c r="H1250" s="108">
        <f t="shared" si="240"/>
        <v>14511</v>
      </c>
      <c r="I1250" s="108">
        <f t="shared" si="240"/>
        <v>14533</v>
      </c>
      <c r="J1250" s="80" t="s">
        <v>52</v>
      </c>
      <c r="K1250"/>
      <c r="L1250"/>
      <c r="M1250"/>
      <c r="N1250"/>
      <c r="O1250"/>
      <c r="P1250"/>
      <c r="Q1250"/>
      <c r="R1250"/>
      <c r="S1250"/>
      <c r="T1250"/>
      <c r="U1250"/>
    </row>
    <row r="1251" spans="1:21" ht="18.75">
      <c r="A1251" s="307" t="s">
        <v>742</v>
      </c>
      <c r="B1251" s="78" t="s">
        <v>765</v>
      </c>
      <c r="C1251" s="85">
        <v>0</v>
      </c>
      <c r="D1251" s="85">
        <v>6</v>
      </c>
      <c r="E1251" s="85">
        <f>D1251+C1251</f>
        <v>6</v>
      </c>
      <c r="F1251" s="85">
        <v>471</v>
      </c>
      <c r="G1251" s="89">
        <v>2109</v>
      </c>
      <c r="H1251" s="89">
        <f>G1251+F1251</f>
        <v>2580</v>
      </c>
      <c r="I1251" s="89">
        <f>H1251+E1251</f>
        <v>2586</v>
      </c>
      <c r="J1251" s="80" t="s">
        <v>766</v>
      </c>
      <c r="K1251"/>
      <c r="L1251"/>
      <c r="M1251"/>
      <c r="N1251"/>
      <c r="O1251"/>
      <c r="P1251"/>
      <c r="Q1251"/>
      <c r="R1251"/>
      <c r="S1251"/>
      <c r="T1251"/>
      <c r="U1251"/>
    </row>
    <row r="1252" spans="1:21" ht="18.75">
      <c r="A1252" s="379"/>
      <c r="B1252" s="78" t="s">
        <v>767</v>
      </c>
      <c r="C1252" s="85">
        <v>0</v>
      </c>
      <c r="D1252" s="85">
        <v>6</v>
      </c>
      <c r="E1252" s="85">
        <f t="shared" ref="E1252:E1254" si="241">D1252+C1252</f>
        <v>6</v>
      </c>
      <c r="F1252" s="85">
        <v>547</v>
      </c>
      <c r="G1252" s="89">
        <v>2307</v>
      </c>
      <c r="H1252" s="89">
        <f t="shared" ref="H1252:H1254" si="242">G1252+F1252</f>
        <v>2854</v>
      </c>
      <c r="I1252" s="89">
        <f t="shared" ref="I1252:I1254" si="243">H1252+E1252</f>
        <v>2860</v>
      </c>
      <c r="J1252" s="80" t="s">
        <v>768</v>
      </c>
      <c r="K1252"/>
      <c r="L1252"/>
      <c r="M1252"/>
      <c r="N1252"/>
      <c r="O1252"/>
      <c r="P1252"/>
      <c r="Q1252"/>
      <c r="R1252"/>
      <c r="S1252"/>
      <c r="T1252"/>
      <c r="U1252"/>
    </row>
    <row r="1253" spans="1:21" ht="18.75">
      <c r="A1253" s="379"/>
      <c r="B1253" s="78" t="s">
        <v>769</v>
      </c>
      <c r="C1253" s="85">
        <v>0</v>
      </c>
      <c r="D1253" s="85">
        <v>6</v>
      </c>
      <c r="E1253" s="85">
        <f t="shared" si="241"/>
        <v>6</v>
      </c>
      <c r="F1253" s="85">
        <v>598</v>
      </c>
      <c r="G1253" s="89">
        <v>2305</v>
      </c>
      <c r="H1253" s="89">
        <f t="shared" si="242"/>
        <v>2903</v>
      </c>
      <c r="I1253" s="89">
        <f t="shared" si="243"/>
        <v>2909</v>
      </c>
      <c r="J1253" s="80" t="s">
        <v>770</v>
      </c>
      <c r="K1253"/>
      <c r="L1253"/>
      <c r="M1253"/>
      <c r="N1253"/>
      <c r="O1253"/>
      <c r="P1253"/>
      <c r="Q1253"/>
      <c r="R1253"/>
      <c r="S1253"/>
      <c r="T1253"/>
      <c r="U1253"/>
    </row>
    <row r="1254" spans="1:21" ht="18.75">
      <c r="A1254" s="379"/>
      <c r="B1254" s="78" t="s">
        <v>771</v>
      </c>
      <c r="C1254" s="85">
        <v>0</v>
      </c>
      <c r="D1254" s="85">
        <v>6</v>
      </c>
      <c r="E1254" s="85">
        <f t="shared" si="241"/>
        <v>6</v>
      </c>
      <c r="F1254" s="85">
        <v>584</v>
      </c>
      <c r="G1254" s="89">
        <v>2159</v>
      </c>
      <c r="H1254" s="89">
        <f t="shared" si="242"/>
        <v>2743</v>
      </c>
      <c r="I1254" s="89">
        <f t="shared" si="243"/>
        <v>2749</v>
      </c>
      <c r="J1254" s="80" t="s">
        <v>772</v>
      </c>
      <c r="K1254"/>
      <c r="L1254"/>
      <c r="M1254"/>
      <c r="N1254"/>
      <c r="O1254"/>
      <c r="P1254"/>
      <c r="Q1254"/>
      <c r="R1254"/>
      <c r="S1254"/>
      <c r="T1254"/>
      <c r="U1254"/>
    </row>
    <row r="1255" spans="1:21" ht="18.75">
      <c r="A1255" s="308"/>
      <c r="B1255" s="78" t="s">
        <v>1</v>
      </c>
      <c r="C1255" s="118">
        <f>SUM(C1251:C1254)</f>
        <v>0</v>
      </c>
      <c r="D1255" s="118">
        <f t="shared" ref="D1255:E1255" si="244">SUM(D1251:D1254)</f>
        <v>24</v>
      </c>
      <c r="E1255" s="108">
        <f t="shared" si="244"/>
        <v>24</v>
      </c>
      <c r="F1255" s="108">
        <f t="shared" ref="F1255" si="245">SUM(F1251:F1254)</f>
        <v>2200</v>
      </c>
      <c r="G1255" s="108">
        <f t="shared" ref="G1255:I1255" si="246">SUM(G1251:G1254)</f>
        <v>8880</v>
      </c>
      <c r="H1255" s="108">
        <f t="shared" si="246"/>
        <v>11080</v>
      </c>
      <c r="I1255" s="108">
        <f t="shared" si="246"/>
        <v>11104</v>
      </c>
      <c r="J1255" s="80" t="s">
        <v>52</v>
      </c>
      <c r="K1255"/>
      <c r="L1255"/>
      <c r="M1255"/>
      <c r="N1255"/>
      <c r="O1255"/>
      <c r="P1255"/>
      <c r="Q1255"/>
      <c r="R1255"/>
      <c r="S1255"/>
      <c r="T1255"/>
      <c r="U1255"/>
    </row>
    <row r="1256" spans="1:21" ht="18.75">
      <c r="A1256" s="307" t="s">
        <v>743</v>
      </c>
      <c r="B1256" s="78" t="s">
        <v>765</v>
      </c>
      <c r="C1256" s="85">
        <v>0</v>
      </c>
      <c r="D1256" s="85">
        <v>10</v>
      </c>
      <c r="E1256" s="85">
        <f>D1256+C1256</f>
        <v>10</v>
      </c>
      <c r="F1256" s="85">
        <v>445</v>
      </c>
      <c r="G1256" s="89">
        <v>1835</v>
      </c>
      <c r="H1256" s="89">
        <f>G1256+F1256</f>
        <v>2280</v>
      </c>
      <c r="I1256" s="89">
        <f>H1256+E1256</f>
        <v>2290</v>
      </c>
      <c r="J1256" s="80" t="s">
        <v>766</v>
      </c>
      <c r="K1256"/>
      <c r="L1256"/>
      <c r="M1256"/>
      <c r="N1256"/>
      <c r="O1256"/>
      <c r="P1256"/>
      <c r="Q1256"/>
      <c r="R1256"/>
      <c r="S1256"/>
      <c r="T1256"/>
      <c r="U1256"/>
    </row>
    <row r="1257" spans="1:21" ht="18.75">
      <c r="A1257" s="379"/>
      <c r="B1257" s="78" t="s">
        <v>767</v>
      </c>
      <c r="C1257" s="85">
        <v>0</v>
      </c>
      <c r="D1257" s="85">
        <v>18</v>
      </c>
      <c r="E1257" s="85">
        <f t="shared" ref="E1257:E1259" si="247">D1257+C1257</f>
        <v>18</v>
      </c>
      <c r="F1257" s="85">
        <v>508</v>
      </c>
      <c r="G1257" s="89">
        <v>2054</v>
      </c>
      <c r="H1257" s="89">
        <f t="shared" ref="H1257:H1259" si="248">G1257+F1257</f>
        <v>2562</v>
      </c>
      <c r="I1257" s="89">
        <f t="shared" ref="I1257:I1259" si="249">H1257+E1257</f>
        <v>2580</v>
      </c>
      <c r="J1257" s="80" t="s">
        <v>768</v>
      </c>
      <c r="K1257"/>
      <c r="L1257"/>
      <c r="M1257"/>
      <c r="N1257"/>
      <c r="O1257"/>
      <c r="P1257"/>
      <c r="Q1257"/>
      <c r="R1257"/>
      <c r="S1257"/>
      <c r="T1257"/>
      <c r="U1257"/>
    </row>
    <row r="1258" spans="1:21" ht="18.75">
      <c r="A1258" s="379"/>
      <c r="B1258" s="78" t="s">
        <v>769</v>
      </c>
      <c r="C1258" s="85">
        <v>0</v>
      </c>
      <c r="D1258" s="85">
        <v>13</v>
      </c>
      <c r="E1258" s="85">
        <f t="shared" si="247"/>
        <v>13</v>
      </c>
      <c r="F1258" s="85">
        <v>559</v>
      </c>
      <c r="G1258" s="89">
        <v>2030</v>
      </c>
      <c r="H1258" s="89">
        <f t="shared" si="248"/>
        <v>2589</v>
      </c>
      <c r="I1258" s="89">
        <f t="shared" si="249"/>
        <v>2602</v>
      </c>
      <c r="J1258" s="80" t="s">
        <v>770</v>
      </c>
      <c r="K1258"/>
      <c r="L1258"/>
      <c r="M1258"/>
      <c r="N1258"/>
      <c r="O1258"/>
      <c r="P1258"/>
      <c r="Q1258"/>
      <c r="R1258"/>
      <c r="S1258"/>
      <c r="T1258"/>
      <c r="U1258"/>
    </row>
    <row r="1259" spans="1:21" ht="18.75">
      <c r="A1259" s="379"/>
      <c r="B1259" s="78" t="s">
        <v>771</v>
      </c>
      <c r="C1259" s="85">
        <v>0</v>
      </c>
      <c r="D1259" s="85">
        <v>12</v>
      </c>
      <c r="E1259" s="85">
        <f t="shared" si="247"/>
        <v>12</v>
      </c>
      <c r="F1259" s="85">
        <v>525</v>
      </c>
      <c r="G1259" s="89">
        <v>1813</v>
      </c>
      <c r="H1259" s="89">
        <f t="shared" si="248"/>
        <v>2338</v>
      </c>
      <c r="I1259" s="89">
        <f t="shared" si="249"/>
        <v>2350</v>
      </c>
      <c r="J1259" s="80" t="s">
        <v>772</v>
      </c>
      <c r="K1259"/>
      <c r="L1259"/>
      <c r="M1259"/>
      <c r="N1259"/>
      <c r="O1259"/>
      <c r="P1259"/>
      <c r="Q1259"/>
      <c r="R1259"/>
      <c r="S1259"/>
      <c r="T1259"/>
      <c r="U1259"/>
    </row>
    <row r="1260" spans="1:21" ht="18.75">
      <c r="A1260" s="308"/>
      <c r="B1260" s="78" t="s">
        <v>1</v>
      </c>
      <c r="C1260" s="118">
        <f>SUM(C1256:C1259)</f>
        <v>0</v>
      </c>
      <c r="D1260" s="118">
        <f t="shared" ref="D1260:E1260" si="250">SUM(D1256:D1259)</f>
        <v>53</v>
      </c>
      <c r="E1260" s="108">
        <f t="shared" si="250"/>
        <v>53</v>
      </c>
      <c r="F1260" s="108">
        <f t="shared" ref="F1260" si="251">SUM(F1256:F1259)</f>
        <v>2037</v>
      </c>
      <c r="G1260" s="108">
        <f t="shared" ref="G1260:I1260" si="252">SUM(G1256:G1259)</f>
        <v>7732</v>
      </c>
      <c r="H1260" s="108">
        <f t="shared" si="252"/>
        <v>9769</v>
      </c>
      <c r="I1260" s="108">
        <f t="shared" si="252"/>
        <v>9822</v>
      </c>
      <c r="J1260" s="80" t="s">
        <v>52</v>
      </c>
      <c r="K1260"/>
      <c r="L1260"/>
      <c r="M1260"/>
      <c r="N1260"/>
      <c r="O1260"/>
      <c r="P1260"/>
      <c r="Q1260"/>
      <c r="R1260"/>
      <c r="S1260"/>
      <c r="T1260"/>
      <c r="U1260"/>
    </row>
    <row r="1261" spans="1:21" ht="18.75">
      <c r="A1261" s="360" t="s">
        <v>744</v>
      </c>
      <c r="B1261" s="78" t="s">
        <v>765</v>
      </c>
      <c r="C1261" s="85">
        <v>0</v>
      </c>
      <c r="D1261" s="85">
        <v>16</v>
      </c>
      <c r="E1261" s="85">
        <f>D1261+C1261</f>
        <v>16</v>
      </c>
      <c r="F1261" s="85">
        <v>511</v>
      </c>
      <c r="G1261" s="89">
        <v>2559</v>
      </c>
      <c r="H1261" s="89">
        <f>G1261+F1261</f>
        <v>3070</v>
      </c>
      <c r="I1261" s="89">
        <f>H1261+E1261</f>
        <v>3086</v>
      </c>
      <c r="J1261" s="80" t="s">
        <v>766</v>
      </c>
      <c r="K1261"/>
      <c r="L1261"/>
      <c r="M1261"/>
      <c r="N1261"/>
      <c r="O1261"/>
      <c r="P1261"/>
      <c r="Q1261"/>
      <c r="R1261"/>
      <c r="S1261"/>
      <c r="T1261"/>
      <c r="U1261"/>
    </row>
    <row r="1262" spans="1:21" ht="18.75">
      <c r="A1262" s="360"/>
      <c r="B1262" s="78" t="s">
        <v>767</v>
      </c>
      <c r="C1262" s="85">
        <v>0</v>
      </c>
      <c r="D1262" s="85">
        <v>25</v>
      </c>
      <c r="E1262" s="85">
        <f t="shared" ref="E1262:E1264" si="253">D1262+C1262</f>
        <v>25</v>
      </c>
      <c r="F1262" s="85">
        <v>566</v>
      </c>
      <c r="G1262" s="89">
        <v>2799</v>
      </c>
      <c r="H1262" s="89">
        <f t="shared" ref="H1262:H1264" si="254">G1262+F1262</f>
        <v>3365</v>
      </c>
      <c r="I1262" s="89">
        <f t="shared" ref="I1262:I1264" si="255">H1262+E1262</f>
        <v>3390</v>
      </c>
      <c r="J1262" s="80" t="s">
        <v>768</v>
      </c>
      <c r="K1262"/>
      <c r="L1262"/>
      <c r="M1262"/>
      <c r="N1262"/>
      <c r="O1262"/>
      <c r="P1262"/>
      <c r="Q1262"/>
      <c r="R1262"/>
      <c r="S1262"/>
      <c r="T1262"/>
      <c r="U1262"/>
    </row>
    <row r="1263" spans="1:21" ht="18.75">
      <c r="A1263" s="360"/>
      <c r="B1263" s="78" t="s">
        <v>769</v>
      </c>
      <c r="C1263" s="85">
        <v>1</v>
      </c>
      <c r="D1263" s="85">
        <v>25</v>
      </c>
      <c r="E1263" s="85">
        <f t="shared" si="253"/>
        <v>26</v>
      </c>
      <c r="F1263" s="85">
        <v>612</v>
      </c>
      <c r="G1263" s="89">
        <v>2738</v>
      </c>
      <c r="H1263" s="89">
        <f t="shared" si="254"/>
        <v>3350</v>
      </c>
      <c r="I1263" s="89">
        <f t="shared" si="255"/>
        <v>3376</v>
      </c>
      <c r="J1263" s="80" t="s">
        <v>770</v>
      </c>
      <c r="K1263"/>
      <c r="L1263"/>
      <c r="M1263"/>
      <c r="N1263"/>
      <c r="O1263"/>
      <c r="P1263"/>
      <c r="Q1263"/>
      <c r="R1263"/>
      <c r="S1263"/>
      <c r="T1263"/>
      <c r="U1263"/>
    </row>
    <row r="1264" spans="1:21" ht="18.75">
      <c r="A1264" s="360"/>
      <c r="B1264" s="78" t="s">
        <v>771</v>
      </c>
      <c r="C1264" s="85">
        <v>1</v>
      </c>
      <c r="D1264" s="85">
        <v>17</v>
      </c>
      <c r="E1264" s="85">
        <f t="shared" si="253"/>
        <v>18</v>
      </c>
      <c r="F1264" s="85">
        <v>579</v>
      </c>
      <c r="G1264" s="89">
        <v>2509</v>
      </c>
      <c r="H1264" s="89">
        <f t="shared" si="254"/>
        <v>3088</v>
      </c>
      <c r="I1264" s="89">
        <f t="shared" si="255"/>
        <v>3106</v>
      </c>
      <c r="J1264" s="80" t="s">
        <v>772</v>
      </c>
      <c r="K1264"/>
      <c r="L1264"/>
      <c r="M1264"/>
      <c r="N1264"/>
      <c r="O1264"/>
      <c r="P1264"/>
      <c r="Q1264"/>
      <c r="R1264"/>
      <c r="S1264"/>
      <c r="T1264"/>
      <c r="U1264"/>
    </row>
    <row r="1265" spans="1:21" ht="18.75">
      <c r="A1265" s="360"/>
      <c r="B1265" s="78" t="s">
        <v>1</v>
      </c>
      <c r="C1265" s="118">
        <f>SUM(C1261:C1264)</f>
        <v>2</v>
      </c>
      <c r="D1265" s="118">
        <f t="shared" ref="D1265:E1265" si="256">SUM(D1261:D1264)</f>
        <v>83</v>
      </c>
      <c r="E1265" s="108">
        <f t="shared" si="256"/>
        <v>85</v>
      </c>
      <c r="F1265" s="108">
        <f t="shared" ref="F1265" si="257">SUM(F1261:F1264)</f>
        <v>2268</v>
      </c>
      <c r="G1265" s="108">
        <f t="shared" ref="G1265:I1265" si="258">SUM(G1261:G1264)</f>
        <v>10605</v>
      </c>
      <c r="H1265" s="108">
        <f t="shared" si="258"/>
        <v>12873</v>
      </c>
      <c r="I1265" s="108">
        <f t="shared" si="258"/>
        <v>12958</v>
      </c>
      <c r="J1265" s="80" t="s">
        <v>52</v>
      </c>
      <c r="K1265"/>
      <c r="L1265"/>
      <c r="M1265"/>
      <c r="N1265"/>
      <c r="O1265"/>
      <c r="P1265"/>
      <c r="Q1265"/>
      <c r="R1265"/>
      <c r="S1265"/>
      <c r="T1265"/>
      <c r="U1265"/>
    </row>
    <row r="1266" spans="1:21">
      <c r="A1266" s="7" t="s">
        <v>753</v>
      </c>
      <c r="B1266"/>
      <c r="D1266"/>
      <c r="E1266"/>
      <c r="F1266"/>
      <c r="G1266"/>
      <c r="H1266"/>
      <c r="I1266"/>
      <c r="J1266" s="257" t="s">
        <v>2042</v>
      </c>
      <c r="K1266"/>
      <c r="L1266"/>
      <c r="M1266"/>
      <c r="N1266"/>
      <c r="O1266"/>
      <c r="P1266"/>
      <c r="Q1266"/>
      <c r="R1266"/>
      <c r="S1266"/>
      <c r="T1266"/>
      <c r="U1266"/>
    </row>
    <row r="1267" spans="1:21">
      <c r="A1267" s="7"/>
      <c r="B1267"/>
      <c r="C1267" s="34"/>
      <c r="D1267"/>
      <c r="E1267"/>
      <c r="F1267"/>
      <c r="G1267"/>
      <c r="H1267"/>
      <c r="I1267"/>
      <c r="J1267"/>
      <c r="K1267"/>
      <c r="L1267"/>
      <c r="M1267"/>
      <c r="N1267"/>
      <c r="O1267"/>
      <c r="P1267"/>
      <c r="Q1267"/>
      <c r="R1267"/>
      <c r="S1267"/>
      <c r="T1267"/>
      <c r="U1267"/>
    </row>
    <row r="1268" spans="1:21">
      <c r="A1268" s="401" t="s">
        <v>2047</v>
      </c>
      <c r="B1268" s="401"/>
      <c r="C1268" s="401"/>
      <c r="D1268" s="401"/>
      <c r="E1268" s="401"/>
      <c r="F1268" s="401"/>
      <c r="G1268" s="401"/>
      <c r="H1268" s="401"/>
      <c r="I1268" s="401"/>
      <c r="J1268" s="401"/>
      <c r="K1268" s="401"/>
      <c r="L1268" s="401"/>
      <c r="M1268" s="401"/>
      <c r="N1268"/>
      <c r="O1268"/>
      <c r="P1268"/>
      <c r="Q1268"/>
      <c r="R1268"/>
      <c r="S1268"/>
      <c r="T1268"/>
      <c r="U1268"/>
    </row>
    <row r="1269" spans="1:21" ht="21.75">
      <c r="A1269" s="309" t="s">
        <v>729</v>
      </c>
      <c r="B1269" s="309"/>
      <c r="C1269" s="309"/>
      <c r="D1269" s="309"/>
      <c r="E1269" s="309"/>
      <c r="F1269" s="309"/>
      <c r="G1269" s="309"/>
      <c r="H1269" s="309"/>
      <c r="I1269" s="309"/>
      <c r="J1269" s="309"/>
      <c r="K1269" s="309"/>
      <c r="L1269" s="309"/>
      <c r="M1269" s="309"/>
      <c r="N1269"/>
      <c r="O1269"/>
      <c r="P1269"/>
      <c r="Q1269"/>
      <c r="R1269"/>
      <c r="S1269"/>
      <c r="T1269"/>
      <c r="U1269"/>
    </row>
    <row r="1270" spans="1:21">
      <c r="A1270" s="310" t="s">
        <v>804</v>
      </c>
      <c r="B1270" s="310"/>
      <c r="C1270" s="310"/>
      <c r="D1270" s="310"/>
      <c r="E1270" s="310"/>
      <c r="F1270" s="310"/>
      <c r="G1270" s="310"/>
      <c r="H1270" s="310"/>
      <c r="I1270" s="310"/>
      <c r="J1270" s="310"/>
      <c r="K1270" s="310"/>
      <c r="L1270" s="310"/>
      <c r="M1270" s="310"/>
      <c r="N1270"/>
      <c r="O1270"/>
      <c r="P1270"/>
      <c r="Q1270"/>
      <c r="R1270"/>
      <c r="S1270"/>
      <c r="T1270"/>
      <c r="U1270"/>
    </row>
    <row r="1271" spans="1:21" ht="18.600000000000001" customHeight="1">
      <c r="A1271" s="355" t="s">
        <v>1921</v>
      </c>
      <c r="B1271" s="355" t="s">
        <v>807</v>
      </c>
      <c r="C1271" s="361"/>
      <c r="D1271" s="361"/>
      <c r="E1271" s="361"/>
      <c r="F1271" s="361"/>
      <c r="G1271" s="361"/>
      <c r="H1271" s="355" t="s">
        <v>805</v>
      </c>
      <c r="I1271" s="361"/>
      <c r="J1271" s="361"/>
      <c r="K1271" s="361"/>
      <c r="L1271" s="361"/>
      <c r="M1271" s="352"/>
    </row>
    <row r="1272" spans="1:21">
      <c r="A1272" s="356"/>
      <c r="B1272" s="367" t="s">
        <v>808</v>
      </c>
      <c r="C1272" s="366"/>
      <c r="D1272" s="366"/>
      <c r="E1272" s="366"/>
      <c r="F1272" s="366"/>
      <c r="G1272" s="366"/>
      <c r="H1272" s="362" t="s">
        <v>806</v>
      </c>
      <c r="I1272" s="363"/>
      <c r="J1272" s="363"/>
      <c r="K1272" s="363"/>
      <c r="L1272" s="363"/>
      <c r="M1272" s="364"/>
    </row>
    <row r="1273" spans="1:21" ht="19.5" customHeight="1">
      <c r="A1273" s="356"/>
      <c r="B1273" s="355" t="s">
        <v>782</v>
      </c>
      <c r="C1273" s="361"/>
      <c r="D1273" s="355" t="s">
        <v>55</v>
      </c>
      <c r="E1273" s="361"/>
      <c r="F1273" s="355" t="s">
        <v>1</v>
      </c>
      <c r="G1273" s="361"/>
      <c r="H1273" s="356" t="s">
        <v>782</v>
      </c>
      <c r="I1273" s="353"/>
      <c r="J1273" s="356" t="s">
        <v>55</v>
      </c>
      <c r="K1273" s="353"/>
      <c r="L1273" s="356" t="s">
        <v>1</v>
      </c>
      <c r="M1273" s="353"/>
    </row>
    <row r="1274" spans="1:21" ht="18.75">
      <c r="A1274" s="356"/>
      <c r="B1274" s="367" t="s">
        <v>54</v>
      </c>
      <c r="C1274" s="363"/>
      <c r="D1274" s="362" t="s">
        <v>56</v>
      </c>
      <c r="E1274" s="363"/>
      <c r="F1274" s="357" t="s">
        <v>52</v>
      </c>
      <c r="G1274" s="407"/>
      <c r="H1274" s="362" t="s">
        <v>54</v>
      </c>
      <c r="I1274" s="364"/>
      <c r="J1274" s="362" t="s">
        <v>56</v>
      </c>
      <c r="K1274" s="364"/>
      <c r="L1274" s="362" t="s">
        <v>52</v>
      </c>
      <c r="M1274" s="364"/>
    </row>
    <row r="1275" spans="1:21" ht="18.75">
      <c r="A1275" s="356"/>
      <c r="B1275" s="208" t="s">
        <v>9</v>
      </c>
      <c r="C1275" s="208" t="s">
        <v>10</v>
      </c>
      <c r="D1275" s="208" t="s">
        <v>9</v>
      </c>
      <c r="E1275" s="208" t="s">
        <v>10</v>
      </c>
      <c r="F1275" s="208" t="s">
        <v>9</v>
      </c>
      <c r="G1275" s="208" t="s">
        <v>10</v>
      </c>
      <c r="H1275" s="209" t="s">
        <v>9</v>
      </c>
      <c r="I1275" s="209" t="s">
        <v>10</v>
      </c>
      <c r="J1275" s="209" t="s">
        <v>9</v>
      </c>
      <c r="K1275" s="209" t="s">
        <v>10</v>
      </c>
      <c r="L1275" s="209" t="s">
        <v>9</v>
      </c>
      <c r="M1275" s="209" t="s">
        <v>10</v>
      </c>
    </row>
    <row r="1276" spans="1:21">
      <c r="A1276" s="357"/>
      <c r="B1276" s="216" t="s">
        <v>57</v>
      </c>
      <c r="C1276" s="216" t="s">
        <v>58</v>
      </c>
      <c r="D1276" s="216" t="s">
        <v>57</v>
      </c>
      <c r="E1276" s="216" t="s">
        <v>58</v>
      </c>
      <c r="F1276" s="216" t="s">
        <v>57</v>
      </c>
      <c r="G1276" s="216" t="s">
        <v>58</v>
      </c>
      <c r="H1276" s="216" t="s">
        <v>57</v>
      </c>
      <c r="I1276" s="216" t="s">
        <v>58</v>
      </c>
      <c r="J1276" s="216" t="s">
        <v>57</v>
      </c>
      <c r="K1276" s="216" t="s">
        <v>58</v>
      </c>
      <c r="L1276" s="216" t="s">
        <v>57</v>
      </c>
      <c r="M1276" s="216" t="s">
        <v>58</v>
      </c>
    </row>
    <row r="1277" spans="1:21" ht="18.75">
      <c r="A1277" s="123" t="s">
        <v>763</v>
      </c>
      <c r="B1277" s="218">
        <v>3</v>
      </c>
      <c r="C1277" s="92">
        <v>5</v>
      </c>
      <c r="D1277" s="92">
        <v>180</v>
      </c>
      <c r="E1277" s="92">
        <v>78</v>
      </c>
      <c r="F1277" s="92">
        <f>D1277+B1277</f>
        <v>183</v>
      </c>
      <c r="G1277" s="92">
        <f>E1277+C1277</f>
        <v>83</v>
      </c>
      <c r="H1277" s="92">
        <v>2</v>
      </c>
      <c r="I1277" s="92">
        <v>15</v>
      </c>
      <c r="J1277" s="92">
        <v>342</v>
      </c>
      <c r="K1277" s="92">
        <v>211</v>
      </c>
      <c r="L1277" s="92">
        <f>J1277+H1277</f>
        <v>344</v>
      </c>
      <c r="M1277" s="92">
        <f>K1277+I1277</f>
        <v>226</v>
      </c>
    </row>
    <row r="1278" spans="1:21" ht="18.75">
      <c r="A1278" s="124" t="s">
        <v>740</v>
      </c>
      <c r="B1278" s="92">
        <v>3</v>
      </c>
      <c r="C1278" s="92">
        <v>5</v>
      </c>
      <c r="D1278" s="92">
        <v>186</v>
      </c>
      <c r="E1278" s="92">
        <v>74</v>
      </c>
      <c r="F1278" s="92">
        <f t="shared" ref="F1278:F1282" si="259">D1278+B1278</f>
        <v>189</v>
      </c>
      <c r="G1278" s="92">
        <f t="shared" ref="G1278:G1280" si="260">E1278+C1278</f>
        <v>79</v>
      </c>
      <c r="H1278" s="92">
        <v>2</v>
      </c>
      <c r="I1278" s="92">
        <v>16</v>
      </c>
      <c r="J1278" s="92">
        <v>350</v>
      </c>
      <c r="K1278" s="92">
        <v>215</v>
      </c>
      <c r="L1278" s="92">
        <f t="shared" ref="L1278:L1282" si="261">J1278+H1278</f>
        <v>352</v>
      </c>
      <c r="M1278" s="92">
        <f t="shared" ref="M1278:M1282" si="262">K1278+I1278</f>
        <v>231</v>
      </c>
    </row>
    <row r="1279" spans="1:21" ht="18.75">
      <c r="A1279" s="11" t="s">
        <v>741</v>
      </c>
      <c r="B1279" s="92">
        <v>2</v>
      </c>
      <c r="C1279" s="92">
        <v>5</v>
      </c>
      <c r="D1279" s="92">
        <v>178</v>
      </c>
      <c r="E1279" s="92">
        <v>70</v>
      </c>
      <c r="F1279" s="92">
        <f t="shared" si="259"/>
        <v>180</v>
      </c>
      <c r="G1279" s="92">
        <f t="shared" si="260"/>
        <v>75</v>
      </c>
      <c r="H1279" s="92">
        <v>2</v>
      </c>
      <c r="I1279" s="92">
        <v>16</v>
      </c>
      <c r="J1279" s="92">
        <v>325</v>
      </c>
      <c r="K1279" s="92">
        <v>195</v>
      </c>
      <c r="L1279" s="92">
        <f t="shared" si="261"/>
        <v>327</v>
      </c>
      <c r="M1279" s="92">
        <f t="shared" si="262"/>
        <v>211</v>
      </c>
    </row>
    <row r="1280" spans="1:21" ht="18.75">
      <c r="A1280" s="123" t="s">
        <v>764</v>
      </c>
      <c r="B1280" s="92">
        <v>2</v>
      </c>
      <c r="C1280" s="92">
        <v>4</v>
      </c>
      <c r="D1280" s="92">
        <v>186</v>
      </c>
      <c r="E1280" s="92">
        <v>81</v>
      </c>
      <c r="F1280" s="92">
        <f t="shared" si="259"/>
        <v>188</v>
      </c>
      <c r="G1280" s="92">
        <f t="shared" si="260"/>
        <v>85</v>
      </c>
      <c r="H1280" s="92">
        <v>2</v>
      </c>
      <c r="I1280" s="92">
        <v>16</v>
      </c>
      <c r="J1280" s="92">
        <v>311</v>
      </c>
      <c r="K1280" s="92">
        <v>194</v>
      </c>
      <c r="L1280" s="92">
        <f t="shared" si="261"/>
        <v>313</v>
      </c>
      <c r="M1280" s="92">
        <f t="shared" si="262"/>
        <v>210</v>
      </c>
    </row>
    <row r="1281" spans="1:21" ht="18.75">
      <c r="A1281" s="78" t="s">
        <v>743</v>
      </c>
      <c r="B1281" s="69">
        <v>1</v>
      </c>
      <c r="C1281" s="69">
        <v>4</v>
      </c>
      <c r="D1281" s="69">
        <v>178</v>
      </c>
      <c r="E1281" s="69">
        <v>71</v>
      </c>
      <c r="F1281" s="92">
        <f t="shared" si="259"/>
        <v>179</v>
      </c>
      <c r="G1281" s="92">
        <f>E1281+C1281</f>
        <v>75</v>
      </c>
      <c r="H1281" s="69">
        <v>4</v>
      </c>
      <c r="I1281" s="69">
        <v>20</v>
      </c>
      <c r="J1281" s="69">
        <v>315</v>
      </c>
      <c r="K1281" s="69">
        <v>191</v>
      </c>
      <c r="L1281" s="92">
        <f t="shared" si="261"/>
        <v>319</v>
      </c>
      <c r="M1281" s="92">
        <f>K1281+I1281</f>
        <v>211</v>
      </c>
    </row>
    <row r="1282" spans="1:21" ht="18.75">
      <c r="A1282" s="78" t="s">
        <v>744</v>
      </c>
      <c r="B1282" s="69">
        <v>1</v>
      </c>
      <c r="C1282" s="69">
        <v>4</v>
      </c>
      <c r="D1282" s="69">
        <v>167</v>
      </c>
      <c r="E1282" s="69">
        <v>69</v>
      </c>
      <c r="F1282" s="92">
        <f t="shared" si="259"/>
        <v>168</v>
      </c>
      <c r="G1282" s="92">
        <f t="shared" ref="G1282" si="263">E1282+C1282</f>
        <v>73</v>
      </c>
      <c r="H1282" s="69">
        <v>9</v>
      </c>
      <c r="I1282" s="69">
        <v>38</v>
      </c>
      <c r="J1282" s="69">
        <v>302</v>
      </c>
      <c r="K1282" s="69">
        <v>193</v>
      </c>
      <c r="L1282" s="92">
        <f t="shared" si="261"/>
        <v>311</v>
      </c>
      <c r="M1282" s="92">
        <f t="shared" si="262"/>
        <v>231</v>
      </c>
    </row>
    <row r="1283" spans="1:21" s="74" customFormat="1">
      <c r="A1283" s="5" t="s">
        <v>809</v>
      </c>
      <c r="C1283" s="73"/>
      <c r="D1283" s="73"/>
      <c r="E1283" s="73"/>
      <c r="F1283" s="73"/>
      <c r="G1283" s="73"/>
      <c r="H1283" s="73"/>
      <c r="I1283" s="73"/>
      <c r="J1283" s="73"/>
      <c r="K1283" s="73"/>
      <c r="L1283" s="73"/>
      <c r="M1283" s="257" t="s">
        <v>2043</v>
      </c>
      <c r="N1283" s="73"/>
      <c r="O1283" s="73"/>
      <c r="P1283" s="73"/>
      <c r="Q1283" s="73"/>
      <c r="R1283" s="73"/>
      <c r="S1283" s="73"/>
      <c r="T1283" s="73"/>
      <c r="U1283" s="73"/>
    </row>
    <row r="1284" spans="1:21">
      <c r="A1284" s="35"/>
      <c r="B1284"/>
      <c r="C1284"/>
      <c r="D1284"/>
      <c r="E1284"/>
      <c r="F1284"/>
      <c r="G1284"/>
      <c r="H1284"/>
      <c r="I1284"/>
      <c r="J1284"/>
      <c r="K1284"/>
      <c r="L1284"/>
      <c r="M1284"/>
      <c r="N1284"/>
      <c r="O1284"/>
      <c r="P1284"/>
      <c r="Q1284"/>
      <c r="R1284"/>
      <c r="S1284"/>
      <c r="T1284"/>
      <c r="U1284"/>
    </row>
    <row r="1285" spans="1:21">
      <c r="A1285" s="401" t="s">
        <v>2048</v>
      </c>
      <c r="B1285" s="401"/>
      <c r="C1285" s="401"/>
      <c r="D1285" s="401"/>
      <c r="E1285" s="401"/>
      <c r="F1285" s="401"/>
      <c r="G1285" s="401"/>
      <c r="H1285" s="401"/>
      <c r="I1285" s="401"/>
      <c r="J1285" s="401"/>
      <c r="K1285"/>
      <c r="L1285"/>
      <c r="M1285"/>
      <c r="N1285"/>
      <c r="O1285"/>
      <c r="P1285"/>
      <c r="Q1285"/>
      <c r="R1285"/>
      <c r="S1285"/>
      <c r="T1285"/>
      <c r="U1285"/>
    </row>
    <row r="1286" spans="1:21" ht="21.75">
      <c r="A1286" s="309" t="s">
        <v>730</v>
      </c>
      <c r="B1286" s="309"/>
      <c r="C1286" s="309"/>
      <c r="D1286" s="309"/>
      <c r="E1286" s="309"/>
      <c r="F1286" s="309"/>
      <c r="G1286" s="309"/>
      <c r="H1286" s="309"/>
      <c r="I1286" s="309"/>
      <c r="J1286" s="309"/>
      <c r="K1286"/>
      <c r="L1286"/>
      <c r="M1286"/>
      <c r="N1286"/>
      <c r="O1286"/>
      <c r="P1286"/>
      <c r="Q1286"/>
      <c r="R1286"/>
      <c r="S1286"/>
      <c r="T1286"/>
      <c r="U1286"/>
    </row>
    <row r="1287" spans="1:21">
      <c r="A1287" s="314" t="s">
        <v>810</v>
      </c>
      <c r="B1287" s="310"/>
      <c r="C1287" s="310"/>
      <c r="D1287" s="310"/>
      <c r="E1287" s="310"/>
      <c r="F1287" s="310"/>
      <c r="G1287" s="310"/>
      <c r="H1287" s="310"/>
      <c r="I1287" s="310"/>
      <c r="J1287" s="310"/>
      <c r="K1287"/>
      <c r="L1287"/>
      <c r="N1287"/>
      <c r="O1287"/>
      <c r="P1287"/>
      <c r="Q1287"/>
      <c r="R1287"/>
      <c r="S1287"/>
      <c r="T1287"/>
      <c r="U1287"/>
    </row>
    <row r="1288" spans="1:21" ht="18.75">
      <c r="A1288" s="361" t="s">
        <v>811</v>
      </c>
      <c r="B1288" s="355" t="s">
        <v>782</v>
      </c>
      <c r="C1288" s="361"/>
      <c r="D1288" s="361"/>
      <c r="E1288" s="355" t="s">
        <v>55</v>
      </c>
      <c r="F1288" s="361"/>
      <c r="G1288" s="352"/>
      <c r="H1288" s="361" t="s">
        <v>12</v>
      </c>
      <c r="I1288" s="361"/>
      <c r="J1288" s="352"/>
      <c r="K1288"/>
      <c r="L1288"/>
      <c r="N1288"/>
      <c r="O1288"/>
      <c r="P1288"/>
      <c r="Q1288"/>
      <c r="R1288"/>
      <c r="S1288"/>
      <c r="T1288"/>
      <c r="U1288"/>
    </row>
    <row r="1289" spans="1:21" ht="18.75">
      <c r="A1289" s="407"/>
      <c r="B1289" s="367" t="s">
        <v>54</v>
      </c>
      <c r="C1289" s="363"/>
      <c r="D1289" s="363"/>
      <c r="E1289" s="362" t="s">
        <v>56</v>
      </c>
      <c r="F1289" s="363"/>
      <c r="G1289" s="364"/>
      <c r="H1289" s="407" t="s">
        <v>105</v>
      </c>
      <c r="I1289" s="407"/>
      <c r="J1289" s="354"/>
      <c r="K1289"/>
      <c r="L1289"/>
      <c r="N1289"/>
      <c r="O1289"/>
      <c r="P1289"/>
      <c r="Q1289"/>
      <c r="R1289"/>
      <c r="S1289"/>
      <c r="T1289"/>
      <c r="U1289"/>
    </row>
    <row r="1290" spans="1:21" ht="18.600000000000001" customHeight="1">
      <c r="A1290" s="408" t="s">
        <v>812</v>
      </c>
      <c r="B1290" s="208" t="s">
        <v>9</v>
      </c>
      <c r="C1290" s="208" t="s">
        <v>813</v>
      </c>
      <c r="D1290" s="208" t="s">
        <v>1</v>
      </c>
      <c r="E1290" s="209" t="s">
        <v>9</v>
      </c>
      <c r="F1290" s="209" t="s">
        <v>813</v>
      </c>
      <c r="G1290" s="209" t="s">
        <v>1</v>
      </c>
      <c r="H1290" s="209" t="s">
        <v>9</v>
      </c>
      <c r="I1290" s="209" t="s">
        <v>813</v>
      </c>
      <c r="J1290" s="209" t="s">
        <v>1</v>
      </c>
      <c r="K1290"/>
      <c r="L1290"/>
    </row>
    <row r="1291" spans="1:21">
      <c r="A1291" s="362"/>
      <c r="B1291" s="216" t="s">
        <v>57</v>
      </c>
      <c r="C1291" s="216" t="s">
        <v>58</v>
      </c>
      <c r="D1291" s="216" t="s">
        <v>52</v>
      </c>
      <c r="E1291" s="216" t="s">
        <v>57</v>
      </c>
      <c r="F1291" s="216" t="s">
        <v>58</v>
      </c>
      <c r="G1291" s="216" t="s">
        <v>52</v>
      </c>
      <c r="H1291" s="216" t="s">
        <v>57</v>
      </c>
      <c r="I1291" s="216" t="s">
        <v>58</v>
      </c>
      <c r="J1291" s="216" t="s">
        <v>52</v>
      </c>
      <c r="K1291"/>
      <c r="L1291"/>
    </row>
    <row r="1292" spans="1:21" ht="18.75">
      <c r="A1292" s="78" t="s">
        <v>763</v>
      </c>
      <c r="B1292" s="252">
        <v>436</v>
      </c>
      <c r="C1292" s="69">
        <v>873</v>
      </c>
      <c r="D1292" s="105">
        <f>C1292+B1292</f>
        <v>1309</v>
      </c>
      <c r="E1292" s="68">
        <v>2461</v>
      </c>
      <c r="F1292" s="68">
        <v>3230</v>
      </c>
      <c r="G1292" s="105">
        <f>F1292+E1292</f>
        <v>5691</v>
      </c>
      <c r="H1292" s="68">
        <v>2897</v>
      </c>
      <c r="I1292" s="68">
        <v>4103</v>
      </c>
      <c r="J1292" s="105">
        <f>I1292+H1292</f>
        <v>7000</v>
      </c>
      <c r="K1292"/>
      <c r="L1292"/>
    </row>
    <row r="1293" spans="1:21" ht="18.75">
      <c r="A1293" s="78" t="s">
        <v>814</v>
      </c>
      <c r="B1293" s="69">
        <v>524</v>
      </c>
      <c r="C1293" s="69">
        <v>841</v>
      </c>
      <c r="D1293" s="105">
        <f t="shared" ref="D1293:D1297" si="264">C1293+B1293</f>
        <v>1365</v>
      </c>
      <c r="E1293" s="68">
        <v>2327</v>
      </c>
      <c r="F1293" s="68">
        <v>3131</v>
      </c>
      <c r="G1293" s="105">
        <f t="shared" ref="G1293:G1297" si="265">F1293+E1293</f>
        <v>5458</v>
      </c>
      <c r="H1293" s="68">
        <v>2851</v>
      </c>
      <c r="I1293" s="68">
        <v>3972</v>
      </c>
      <c r="J1293" s="105">
        <f t="shared" ref="J1293:J1297" si="266">I1293+H1293</f>
        <v>6823</v>
      </c>
      <c r="K1293"/>
      <c r="L1293"/>
    </row>
    <row r="1294" spans="1:21" ht="18.75">
      <c r="A1294" s="78" t="s">
        <v>741</v>
      </c>
      <c r="B1294" s="69">
        <v>637</v>
      </c>
      <c r="C1294" s="69">
        <v>920</v>
      </c>
      <c r="D1294" s="105">
        <f t="shared" si="264"/>
        <v>1557</v>
      </c>
      <c r="E1294" s="68">
        <v>2304</v>
      </c>
      <c r="F1294" s="68">
        <v>3032</v>
      </c>
      <c r="G1294" s="105">
        <f t="shared" si="265"/>
        <v>5336</v>
      </c>
      <c r="H1294" s="68">
        <v>2941</v>
      </c>
      <c r="I1294" s="68">
        <v>3952</v>
      </c>
      <c r="J1294" s="105">
        <f t="shared" si="266"/>
        <v>6893</v>
      </c>
      <c r="K1294"/>
      <c r="L1294"/>
    </row>
    <row r="1295" spans="1:21" ht="18.75">
      <c r="A1295" s="78" t="s">
        <v>742</v>
      </c>
      <c r="B1295" s="69">
        <v>630</v>
      </c>
      <c r="C1295" s="69">
        <v>859</v>
      </c>
      <c r="D1295" s="105">
        <f t="shared" si="264"/>
        <v>1489</v>
      </c>
      <c r="E1295" s="68">
        <v>2236</v>
      </c>
      <c r="F1295" s="68">
        <v>2839</v>
      </c>
      <c r="G1295" s="105">
        <f t="shared" si="265"/>
        <v>5075</v>
      </c>
      <c r="H1295" s="68">
        <v>2866</v>
      </c>
      <c r="I1295" s="68">
        <v>3698</v>
      </c>
      <c r="J1295" s="105">
        <f t="shared" si="266"/>
        <v>6564</v>
      </c>
      <c r="K1295"/>
      <c r="L1295"/>
    </row>
    <row r="1296" spans="1:21" ht="18.75">
      <c r="A1296" s="78" t="s">
        <v>743</v>
      </c>
      <c r="B1296" s="69">
        <v>560</v>
      </c>
      <c r="C1296" s="69">
        <v>815</v>
      </c>
      <c r="D1296" s="105">
        <f t="shared" si="264"/>
        <v>1375</v>
      </c>
      <c r="E1296" s="68">
        <v>2335</v>
      </c>
      <c r="F1296" s="68">
        <v>2833</v>
      </c>
      <c r="G1296" s="105">
        <f t="shared" si="265"/>
        <v>5168</v>
      </c>
      <c r="H1296" s="68">
        <v>2895</v>
      </c>
      <c r="I1296" s="68">
        <v>3648</v>
      </c>
      <c r="J1296" s="105">
        <f t="shared" si="266"/>
        <v>6543</v>
      </c>
      <c r="K1296"/>
      <c r="L1296"/>
    </row>
    <row r="1297" spans="1:21" ht="18.75">
      <c r="A1297" s="78" t="s">
        <v>815</v>
      </c>
      <c r="B1297" s="69">
        <v>564</v>
      </c>
      <c r="C1297" s="69">
        <v>763</v>
      </c>
      <c r="D1297" s="105">
        <f t="shared" si="264"/>
        <v>1327</v>
      </c>
      <c r="E1297" s="68">
        <v>2056</v>
      </c>
      <c r="F1297" s="68">
        <v>2545</v>
      </c>
      <c r="G1297" s="105">
        <f t="shared" si="265"/>
        <v>4601</v>
      </c>
      <c r="H1297" s="68">
        <v>2620</v>
      </c>
      <c r="I1297" s="68">
        <v>3308</v>
      </c>
      <c r="J1297" s="105">
        <f t="shared" si="266"/>
        <v>5928</v>
      </c>
      <c r="K1297"/>
      <c r="L1297"/>
    </row>
    <row r="1298" spans="1:21" s="127" customFormat="1">
      <c r="A1298" s="125" t="s">
        <v>2044</v>
      </c>
      <c r="C1298" s="126"/>
      <c r="D1298" s="126"/>
      <c r="E1298" s="126"/>
      <c r="F1298" s="126"/>
      <c r="G1298" s="126"/>
      <c r="H1298" s="126"/>
      <c r="I1298" s="126"/>
      <c r="J1298" s="263" t="s">
        <v>2043</v>
      </c>
      <c r="K1298" s="126"/>
      <c r="L1298" s="126"/>
      <c r="M1298" s="126"/>
      <c r="N1298" s="126"/>
      <c r="O1298" s="126"/>
      <c r="P1298" s="126"/>
      <c r="S1298" s="126"/>
      <c r="T1298" s="126"/>
      <c r="U1298" s="126"/>
    </row>
    <row r="1299" spans="1:21">
      <c r="A1299" s="5" t="s">
        <v>816</v>
      </c>
      <c r="B1299"/>
      <c r="C1299"/>
      <c r="D1299"/>
      <c r="E1299"/>
      <c r="F1299"/>
      <c r="G1299"/>
      <c r="H1299"/>
      <c r="I1299"/>
      <c r="J1299" s="264" t="s">
        <v>817</v>
      </c>
      <c r="K1299"/>
      <c r="L1299"/>
      <c r="M1299"/>
      <c r="N1299"/>
      <c r="O1299"/>
      <c r="P1299"/>
      <c r="Q1299"/>
      <c r="R1299"/>
      <c r="S1299"/>
      <c r="T1299"/>
      <c r="U1299"/>
    </row>
    <row r="1300" spans="1:21" s="127" customFormat="1">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row>
    <row r="1301" spans="1:21">
      <c r="A1301" s="29"/>
      <c r="B1301"/>
      <c r="C1301"/>
      <c r="D1301"/>
      <c r="E1301"/>
      <c r="F1301"/>
      <c r="G1301"/>
      <c r="H1301"/>
      <c r="I1301"/>
      <c r="J1301"/>
      <c r="K1301"/>
      <c r="L1301"/>
      <c r="M1301"/>
      <c r="N1301"/>
      <c r="O1301"/>
      <c r="P1301"/>
      <c r="Q1301"/>
      <c r="R1301"/>
      <c r="S1301"/>
      <c r="T1301"/>
      <c r="U1301"/>
    </row>
    <row r="1302" spans="1:21">
      <c r="A1302" s="29"/>
      <c r="B1302"/>
      <c r="C1302"/>
      <c r="D1302"/>
      <c r="E1302"/>
      <c r="F1302"/>
      <c r="G1302"/>
      <c r="H1302"/>
      <c r="I1302"/>
      <c r="J1302"/>
      <c r="K1302"/>
      <c r="L1302"/>
      <c r="M1302"/>
      <c r="N1302"/>
      <c r="O1302"/>
      <c r="P1302"/>
      <c r="Q1302"/>
      <c r="R1302"/>
      <c r="S1302"/>
      <c r="T1302"/>
      <c r="U1302"/>
    </row>
    <row r="1303" spans="1:21">
      <c r="A1303" s="26"/>
      <c r="B1303"/>
      <c r="C1303"/>
      <c r="D1303"/>
      <c r="E1303"/>
      <c r="F1303"/>
      <c r="G1303"/>
      <c r="H1303"/>
      <c r="I1303"/>
      <c r="J1303"/>
      <c r="K1303"/>
      <c r="L1303"/>
      <c r="M1303"/>
      <c r="N1303"/>
      <c r="O1303"/>
      <c r="P1303"/>
      <c r="Q1303"/>
      <c r="R1303"/>
      <c r="S1303"/>
      <c r="T1303"/>
      <c r="U1303"/>
    </row>
    <row r="1304" spans="1:21">
      <c r="A1304" s="409" t="s">
        <v>2049</v>
      </c>
      <c r="B1304" s="409"/>
      <c r="C1304" s="409"/>
      <c r="D1304" s="409"/>
      <c r="E1304" s="409"/>
      <c r="F1304" s="409"/>
      <c r="G1304" s="409"/>
      <c r="H1304" s="409"/>
      <c r="I1304"/>
      <c r="J1304"/>
      <c r="K1304"/>
      <c r="L1304"/>
      <c r="M1304"/>
      <c r="N1304"/>
      <c r="O1304"/>
      <c r="P1304"/>
      <c r="Q1304"/>
      <c r="R1304"/>
      <c r="S1304"/>
      <c r="T1304"/>
      <c r="U1304"/>
    </row>
    <row r="1305" spans="1:21" ht="21.75">
      <c r="A1305" s="309" t="s">
        <v>731</v>
      </c>
      <c r="B1305" s="309"/>
      <c r="C1305" s="309"/>
      <c r="D1305" s="309"/>
      <c r="E1305" s="309"/>
      <c r="F1305" s="309"/>
      <c r="G1305" s="309"/>
      <c r="H1305" s="309"/>
      <c r="I1305"/>
      <c r="J1305"/>
      <c r="K1305"/>
      <c r="L1305"/>
      <c r="M1305"/>
      <c r="N1305"/>
      <c r="O1305"/>
      <c r="P1305"/>
      <c r="Q1305"/>
      <c r="R1305"/>
      <c r="S1305"/>
      <c r="T1305"/>
      <c r="U1305"/>
    </row>
    <row r="1306" spans="1:21">
      <c r="A1306" s="314" t="s">
        <v>818</v>
      </c>
      <c r="B1306" s="314"/>
      <c r="C1306" s="314"/>
      <c r="D1306" s="314"/>
      <c r="E1306" s="314"/>
      <c r="F1306" s="314"/>
      <c r="G1306" s="314"/>
      <c r="H1306" s="314"/>
      <c r="I1306"/>
      <c r="J1306"/>
      <c r="K1306"/>
      <c r="L1306"/>
      <c r="M1306"/>
      <c r="N1306"/>
      <c r="O1306"/>
      <c r="P1306"/>
      <c r="Q1306"/>
      <c r="R1306"/>
      <c r="S1306"/>
      <c r="T1306"/>
      <c r="U1306"/>
    </row>
    <row r="1307" spans="1:21">
      <c r="A1307" s="128" t="s">
        <v>820</v>
      </c>
      <c r="B1307" s="128" t="s">
        <v>763</v>
      </c>
      <c r="C1307" s="128" t="s">
        <v>740</v>
      </c>
      <c r="D1307" s="128" t="s">
        <v>741</v>
      </c>
      <c r="E1307" s="128" t="s">
        <v>742</v>
      </c>
      <c r="F1307" s="128" t="s">
        <v>743</v>
      </c>
      <c r="G1307" s="128" t="s">
        <v>815</v>
      </c>
      <c r="H1307" s="80" t="s">
        <v>819</v>
      </c>
      <c r="P1307"/>
      <c r="Q1307"/>
      <c r="R1307"/>
      <c r="S1307"/>
      <c r="T1307"/>
      <c r="U1307"/>
    </row>
    <row r="1308" spans="1:21" ht="18.75">
      <c r="A1308" s="128" t="s">
        <v>822</v>
      </c>
      <c r="B1308" s="129">
        <v>222</v>
      </c>
      <c r="C1308" s="129">
        <v>232</v>
      </c>
      <c r="D1308" s="129">
        <v>328</v>
      </c>
      <c r="E1308" s="130">
        <v>344</v>
      </c>
      <c r="F1308" s="130">
        <v>324</v>
      </c>
      <c r="G1308" s="92">
        <v>85</v>
      </c>
      <c r="H1308" s="80" t="s">
        <v>821</v>
      </c>
      <c r="P1308"/>
      <c r="Q1308"/>
      <c r="R1308"/>
      <c r="S1308"/>
      <c r="T1308"/>
      <c r="U1308"/>
    </row>
    <row r="1309" spans="1:21" ht="18.75">
      <c r="A1309" s="128" t="s">
        <v>824</v>
      </c>
      <c r="B1309" s="129">
        <v>160</v>
      </c>
      <c r="C1309" s="129">
        <v>117</v>
      </c>
      <c r="D1309" s="129">
        <v>118</v>
      </c>
      <c r="E1309" s="130">
        <v>105</v>
      </c>
      <c r="F1309" s="130">
        <v>74</v>
      </c>
      <c r="G1309" s="92">
        <v>20</v>
      </c>
      <c r="H1309" s="80" t="s">
        <v>823</v>
      </c>
      <c r="P1309"/>
      <c r="Q1309"/>
      <c r="R1309"/>
      <c r="S1309"/>
      <c r="T1309"/>
      <c r="U1309"/>
    </row>
    <row r="1310" spans="1:21" ht="18.75">
      <c r="A1310" s="128" t="s">
        <v>826</v>
      </c>
      <c r="B1310" s="129">
        <v>849</v>
      </c>
      <c r="C1310" s="129">
        <v>843</v>
      </c>
      <c r="D1310" s="129">
        <v>915</v>
      </c>
      <c r="E1310" s="130">
        <v>795</v>
      </c>
      <c r="F1310" s="130">
        <v>856</v>
      </c>
      <c r="G1310" s="92">
        <v>223</v>
      </c>
      <c r="H1310" s="80" t="s">
        <v>825</v>
      </c>
      <c r="P1310"/>
      <c r="Q1310"/>
      <c r="R1310"/>
      <c r="S1310"/>
      <c r="T1310"/>
      <c r="U1310"/>
    </row>
    <row r="1311" spans="1:21" ht="25.5">
      <c r="A1311" s="128" t="s">
        <v>828</v>
      </c>
      <c r="B1311" s="129">
        <v>88</v>
      </c>
      <c r="C1311" s="129">
        <v>96</v>
      </c>
      <c r="D1311" s="129">
        <v>80</v>
      </c>
      <c r="E1311" s="130">
        <v>68</v>
      </c>
      <c r="F1311" s="130">
        <v>86</v>
      </c>
      <c r="G1311" s="92">
        <v>33</v>
      </c>
      <c r="H1311" s="80" t="s">
        <v>827</v>
      </c>
      <c r="P1311"/>
      <c r="Q1311"/>
      <c r="R1311"/>
      <c r="S1311"/>
      <c r="T1311"/>
      <c r="U1311"/>
    </row>
    <row r="1312" spans="1:21" ht="38.25">
      <c r="A1312" s="128" t="s">
        <v>830</v>
      </c>
      <c r="B1312" s="129">
        <v>28</v>
      </c>
      <c r="C1312" s="129">
        <v>39</v>
      </c>
      <c r="D1312" s="129">
        <v>30</v>
      </c>
      <c r="E1312" s="130">
        <v>40</v>
      </c>
      <c r="F1312" s="130">
        <v>31</v>
      </c>
      <c r="G1312" s="92">
        <v>10</v>
      </c>
      <c r="H1312" s="80" t="s">
        <v>829</v>
      </c>
      <c r="P1312"/>
      <c r="Q1312"/>
      <c r="R1312"/>
      <c r="S1312"/>
      <c r="T1312"/>
      <c r="U1312"/>
    </row>
    <row r="1313" spans="1:21">
      <c r="A1313" s="128" t="s">
        <v>1</v>
      </c>
      <c r="B1313" s="131">
        <f>SUM(B1308:B1312)</f>
        <v>1347</v>
      </c>
      <c r="C1313" s="131">
        <f t="shared" ref="C1313:G1313" si="267">SUM(C1308:C1312)</f>
        <v>1327</v>
      </c>
      <c r="D1313" s="131">
        <f t="shared" si="267"/>
        <v>1471</v>
      </c>
      <c r="E1313" s="131">
        <f t="shared" si="267"/>
        <v>1352</v>
      </c>
      <c r="F1313" s="131">
        <f t="shared" si="267"/>
        <v>1371</v>
      </c>
      <c r="G1313" s="131">
        <f t="shared" si="267"/>
        <v>371</v>
      </c>
      <c r="H1313" s="80" t="s">
        <v>52</v>
      </c>
      <c r="P1313"/>
      <c r="Q1313"/>
      <c r="R1313"/>
      <c r="S1313"/>
      <c r="T1313"/>
      <c r="U1313"/>
    </row>
    <row r="1314" spans="1:21">
      <c r="A1314" s="5" t="s">
        <v>2044</v>
      </c>
      <c r="C1314"/>
      <c r="D1314"/>
      <c r="E1314"/>
      <c r="F1314"/>
      <c r="G1314"/>
      <c r="H1314" s="257" t="s">
        <v>2043</v>
      </c>
      <c r="I1314"/>
      <c r="J1314"/>
      <c r="K1314"/>
      <c r="L1314"/>
      <c r="M1314"/>
      <c r="N1314"/>
      <c r="O1314"/>
      <c r="P1314"/>
      <c r="Q1314"/>
      <c r="R1314"/>
      <c r="S1314"/>
      <c r="T1314"/>
      <c r="U1314"/>
    </row>
    <row r="1315" spans="1:21">
      <c r="A1315" s="5" t="s">
        <v>831</v>
      </c>
      <c r="B1315"/>
      <c r="C1315"/>
      <c r="D1315"/>
      <c r="E1315"/>
      <c r="F1315"/>
      <c r="G1315"/>
      <c r="H1315" s="265" t="s">
        <v>832</v>
      </c>
      <c r="I1315"/>
      <c r="J1315"/>
      <c r="K1315"/>
      <c r="L1315"/>
      <c r="M1315"/>
      <c r="N1315"/>
      <c r="O1315"/>
      <c r="P1315"/>
      <c r="Q1315"/>
      <c r="R1315"/>
      <c r="S1315"/>
      <c r="T1315"/>
      <c r="U1315"/>
    </row>
    <row r="1316" spans="1:21" s="74" customFormat="1">
      <c r="B1316" s="73"/>
      <c r="C1316" s="73"/>
      <c r="D1316" s="73"/>
      <c r="E1316" s="73"/>
      <c r="F1316" s="73"/>
      <c r="G1316" s="73"/>
      <c r="I1316" s="73"/>
      <c r="J1316" s="73"/>
      <c r="K1316" s="73"/>
      <c r="L1316" s="73"/>
      <c r="M1316" s="73"/>
      <c r="N1316" s="73"/>
      <c r="O1316" s="73"/>
      <c r="P1316" s="73"/>
      <c r="Q1316" s="73"/>
      <c r="R1316" s="73"/>
      <c r="S1316" s="73"/>
      <c r="T1316" s="73"/>
      <c r="U1316" s="73"/>
    </row>
    <row r="1317" spans="1:21">
      <c r="A1317" s="26"/>
      <c r="B1317"/>
      <c r="C1317"/>
      <c r="D1317"/>
      <c r="E1317"/>
      <c r="F1317"/>
      <c r="G1317"/>
      <c r="H1317"/>
      <c r="I1317"/>
      <c r="J1317"/>
      <c r="K1317"/>
      <c r="L1317"/>
      <c r="M1317"/>
      <c r="N1317"/>
      <c r="O1317"/>
      <c r="P1317"/>
      <c r="Q1317"/>
      <c r="R1317"/>
      <c r="S1317"/>
      <c r="T1317"/>
      <c r="U1317"/>
    </row>
    <row r="1318" spans="1:21">
      <c r="A1318" s="38"/>
      <c r="B1318"/>
      <c r="C1318"/>
      <c r="D1318"/>
      <c r="E1318"/>
      <c r="F1318"/>
      <c r="G1318"/>
      <c r="H1318"/>
      <c r="I1318"/>
      <c r="J1318"/>
      <c r="K1318"/>
      <c r="L1318"/>
      <c r="M1318"/>
      <c r="N1318"/>
      <c r="O1318"/>
      <c r="P1318"/>
      <c r="Q1318"/>
      <c r="R1318"/>
      <c r="S1318"/>
      <c r="T1318"/>
      <c r="U1318"/>
    </row>
    <row r="1319" spans="1:21">
      <c r="A1319" s="38"/>
      <c r="B1319"/>
      <c r="C1319"/>
      <c r="D1319"/>
      <c r="E1319"/>
      <c r="F1319"/>
      <c r="G1319"/>
      <c r="H1319"/>
      <c r="I1319"/>
      <c r="J1319"/>
      <c r="K1319"/>
      <c r="L1319"/>
      <c r="M1319"/>
      <c r="N1319"/>
      <c r="O1319"/>
      <c r="P1319"/>
      <c r="Q1319"/>
      <c r="R1319"/>
      <c r="S1319"/>
      <c r="T1319"/>
      <c r="U1319"/>
    </row>
    <row r="1320" spans="1:21">
      <c r="A1320" s="401" t="s">
        <v>2050</v>
      </c>
      <c r="B1320" s="401"/>
      <c r="C1320" s="401"/>
      <c r="D1320" s="401"/>
      <c r="E1320" s="401"/>
      <c r="F1320" s="401"/>
      <c r="G1320" s="401"/>
      <c r="H1320" s="401"/>
      <c r="I1320" s="401"/>
      <c r="J1320" s="401"/>
      <c r="K1320"/>
      <c r="L1320"/>
      <c r="M1320"/>
      <c r="N1320"/>
      <c r="O1320"/>
      <c r="P1320"/>
      <c r="Q1320"/>
      <c r="R1320"/>
      <c r="S1320"/>
      <c r="T1320"/>
      <c r="U1320"/>
    </row>
    <row r="1321" spans="1:21" ht="21.75">
      <c r="A1321" s="309" t="s">
        <v>833</v>
      </c>
      <c r="B1321" s="309"/>
      <c r="C1321" s="309"/>
      <c r="D1321" s="309"/>
      <c r="E1321" s="309"/>
      <c r="F1321" s="309"/>
      <c r="G1321" s="309"/>
      <c r="H1321" s="309"/>
      <c r="I1321" s="309"/>
      <c r="J1321" s="309"/>
      <c r="K1321"/>
      <c r="L1321"/>
      <c r="M1321"/>
      <c r="N1321"/>
      <c r="O1321"/>
      <c r="P1321"/>
      <c r="Q1321"/>
      <c r="R1321"/>
      <c r="S1321"/>
      <c r="T1321"/>
      <c r="U1321"/>
    </row>
    <row r="1322" spans="1:21" ht="18.75">
      <c r="A1322" s="325" t="s">
        <v>834</v>
      </c>
      <c r="B1322" s="325"/>
      <c r="C1322" s="325"/>
      <c r="D1322" s="325"/>
      <c r="E1322" s="325"/>
      <c r="F1322" s="325"/>
      <c r="G1322" s="325"/>
      <c r="H1322" s="325"/>
      <c r="I1322" s="325"/>
      <c r="J1322" s="325"/>
      <c r="K1322"/>
      <c r="L1322"/>
      <c r="M1322"/>
      <c r="N1322"/>
      <c r="O1322"/>
      <c r="P1322"/>
      <c r="Q1322"/>
      <c r="R1322"/>
      <c r="S1322"/>
      <c r="T1322"/>
      <c r="U1322"/>
    </row>
    <row r="1323" spans="1:21" ht="18.75">
      <c r="A1323" s="324" t="s">
        <v>1954</v>
      </c>
      <c r="B1323" s="360" t="s">
        <v>744</v>
      </c>
      <c r="C1323" s="360"/>
      <c r="D1323" s="360"/>
      <c r="E1323" s="360"/>
      <c r="F1323" s="360"/>
      <c r="G1323" s="360"/>
      <c r="H1323" s="360"/>
      <c r="I1323" s="360"/>
      <c r="J1323" s="360"/>
      <c r="K1323"/>
      <c r="L1323"/>
      <c r="M1323"/>
      <c r="N1323"/>
      <c r="O1323"/>
      <c r="P1323"/>
      <c r="Q1323"/>
      <c r="R1323"/>
      <c r="S1323"/>
      <c r="T1323"/>
      <c r="U1323"/>
    </row>
    <row r="1324" spans="1:21" ht="18.600000000000001" customHeight="1">
      <c r="A1324" s="322"/>
      <c r="B1324" s="320" t="s">
        <v>86</v>
      </c>
      <c r="C1324" s="320"/>
      <c r="D1324" s="320"/>
      <c r="E1324" s="320" t="s">
        <v>88</v>
      </c>
      <c r="F1324" s="320"/>
      <c r="G1324" s="320"/>
      <c r="H1324" s="320" t="s">
        <v>61</v>
      </c>
      <c r="I1324" s="320"/>
      <c r="J1324" s="320"/>
      <c r="K1324"/>
      <c r="L1324"/>
      <c r="M1324"/>
      <c r="N1324"/>
      <c r="O1324"/>
      <c r="P1324"/>
      <c r="Q1324"/>
      <c r="R1324"/>
      <c r="S1324"/>
      <c r="T1324"/>
      <c r="U1324"/>
    </row>
    <row r="1325" spans="1:21">
      <c r="A1325" s="322"/>
      <c r="B1325" s="345" t="s">
        <v>87</v>
      </c>
      <c r="C1325" s="345"/>
      <c r="D1325" s="345"/>
      <c r="E1325" s="345" t="s">
        <v>110</v>
      </c>
      <c r="F1325" s="345"/>
      <c r="G1325" s="345"/>
      <c r="H1325" s="345" t="s">
        <v>105</v>
      </c>
      <c r="I1325" s="345"/>
      <c r="J1325" s="345"/>
      <c r="K1325"/>
      <c r="L1325"/>
      <c r="M1325"/>
      <c r="N1325"/>
      <c r="O1325"/>
      <c r="P1325"/>
      <c r="Q1325"/>
      <c r="R1325"/>
      <c r="S1325"/>
      <c r="T1325"/>
      <c r="U1325"/>
    </row>
    <row r="1326" spans="1:21" ht="18.75">
      <c r="A1326" s="322"/>
      <c r="B1326" s="11" t="s">
        <v>9</v>
      </c>
      <c r="C1326" s="11" t="s">
        <v>10</v>
      </c>
      <c r="D1326" s="11" t="s">
        <v>1</v>
      </c>
      <c r="E1326" s="11" t="s">
        <v>9</v>
      </c>
      <c r="F1326" s="11" t="s">
        <v>10</v>
      </c>
      <c r="G1326" s="11" t="s">
        <v>1</v>
      </c>
      <c r="H1326" s="11" t="s">
        <v>9</v>
      </c>
      <c r="I1326" s="11" t="s">
        <v>10</v>
      </c>
      <c r="J1326" s="11" t="s">
        <v>1</v>
      </c>
      <c r="K1326"/>
      <c r="L1326"/>
      <c r="M1326"/>
      <c r="N1326"/>
      <c r="O1326"/>
      <c r="P1326"/>
      <c r="Q1326"/>
      <c r="R1326"/>
      <c r="S1326"/>
      <c r="T1326"/>
      <c r="U1326"/>
    </row>
    <row r="1327" spans="1:21">
      <c r="A1327" s="323"/>
      <c r="B1327" s="67" t="s">
        <v>835</v>
      </c>
      <c r="C1327" s="67" t="s">
        <v>836</v>
      </c>
      <c r="D1327" s="67" t="s">
        <v>52</v>
      </c>
      <c r="E1327" s="67" t="s">
        <v>835</v>
      </c>
      <c r="F1327" s="67" t="s">
        <v>836</v>
      </c>
      <c r="G1327" s="67" t="s">
        <v>52</v>
      </c>
      <c r="H1327" s="67" t="s">
        <v>835</v>
      </c>
      <c r="I1327" s="67" t="s">
        <v>836</v>
      </c>
      <c r="J1327" s="67" t="s">
        <v>52</v>
      </c>
      <c r="K1327"/>
      <c r="L1327"/>
      <c r="M1327"/>
      <c r="N1327"/>
      <c r="O1327"/>
      <c r="P1327"/>
      <c r="Q1327"/>
      <c r="R1327"/>
      <c r="S1327"/>
      <c r="T1327"/>
      <c r="U1327"/>
    </row>
    <row r="1328" spans="1:21" ht="18.75">
      <c r="A1328" s="11" t="s">
        <v>837</v>
      </c>
      <c r="B1328" s="411">
        <v>6</v>
      </c>
      <c r="C1328" s="411">
        <v>5</v>
      </c>
      <c r="D1328" s="411">
        <f>C1328+B1328</f>
        <v>11</v>
      </c>
      <c r="E1328" s="411">
        <v>18</v>
      </c>
      <c r="F1328" s="411">
        <v>42</v>
      </c>
      <c r="G1328" s="411">
        <f>F1328+E1328</f>
        <v>60</v>
      </c>
      <c r="H1328" s="411">
        <f>E1328+B1328</f>
        <v>24</v>
      </c>
      <c r="I1328" s="411">
        <f>F1328+C1328</f>
        <v>47</v>
      </c>
      <c r="J1328" s="411">
        <f>I1328+H1328</f>
        <v>71</v>
      </c>
      <c r="K1328"/>
      <c r="L1328"/>
      <c r="M1328"/>
      <c r="N1328"/>
      <c r="O1328"/>
      <c r="P1328"/>
      <c r="Q1328"/>
      <c r="R1328"/>
      <c r="S1328"/>
      <c r="T1328"/>
      <c r="U1328"/>
    </row>
    <row r="1329" spans="1:21" ht="16.5" customHeight="1">
      <c r="A1329" s="67" t="s">
        <v>838</v>
      </c>
      <c r="B1329" s="411"/>
      <c r="C1329" s="411"/>
      <c r="D1329" s="411"/>
      <c r="E1329" s="411"/>
      <c r="F1329" s="411"/>
      <c r="G1329" s="411"/>
      <c r="H1329" s="411"/>
      <c r="I1329" s="411"/>
      <c r="J1329" s="411"/>
      <c r="K1329"/>
      <c r="L1329"/>
      <c r="M1329"/>
      <c r="N1329"/>
      <c r="O1329"/>
      <c r="P1329"/>
      <c r="Q1329"/>
      <c r="R1329"/>
      <c r="S1329"/>
      <c r="T1329"/>
      <c r="U1329"/>
    </row>
    <row r="1330" spans="1:21" ht="18.75">
      <c r="A1330" s="11" t="s">
        <v>839</v>
      </c>
      <c r="B1330" s="411">
        <v>0</v>
      </c>
      <c r="C1330" s="411">
        <v>0</v>
      </c>
      <c r="D1330" s="411">
        <f t="shared" ref="D1330" si="268">C1330+B1330</f>
        <v>0</v>
      </c>
      <c r="E1330" s="411">
        <v>1</v>
      </c>
      <c r="F1330" s="411">
        <v>6</v>
      </c>
      <c r="G1330" s="411">
        <f t="shared" ref="G1330" si="269">F1330+E1330</f>
        <v>7</v>
      </c>
      <c r="H1330" s="411">
        <f t="shared" ref="H1330:I1330" si="270">E1330+B1330</f>
        <v>1</v>
      </c>
      <c r="I1330" s="411">
        <f t="shared" si="270"/>
        <v>6</v>
      </c>
      <c r="J1330" s="411">
        <f t="shared" ref="J1330" si="271">I1330+H1330</f>
        <v>7</v>
      </c>
      <c r="K1330"/>
      <c r="L1330"/>
      <c r="M1330"/>
      <c r="N1330"/>
      <c r="O1330"/>
      <c r="P1330"/>
      <c r="Q1330"/>
      <c r="R1330"/>
      <c r="S1330"/>
      <c r="T1330"/>
      <c r="U1330"/>
    </row>
    <row r="1331" spans="1:21" ht="16.5" customHeight="1">
      <c r="A1331" s="67" t="s">
        <v>840</v>
      </c>
      <c r="B1331" s="411"/>
      <c r="C1331" s="411"/>
      <c r="D1331" s="411"/>
      <c r="E1331" s="411"/>
      <c r="F1331" s="411"/>
      <c r="G1331" s="411"/>
      <c r="H1331" s="411"/>
      <c r="I1331" s="411"/>
      <c r="J1331" s="411"/>
      <c r="K1331"/>
      <c r="L1331"/>
      <c r="M1331"/>
      <c r="N1331"/>
      <c r="O1331"/>
      <c r="P1331"/>
      <c r="Q1331"/>
      <c r="R1331"/>
      <c r="S1331"/>
      <c r="T1331"/>
      <c r="U1331"/>
    </row>
    <row r="1332" spans="1:21" ht="18.75">
      <c r="A1332" s="11" t="s">
        <v>841</v>
      </c>
      <c r="B1332" s="411">
        <v>2</v>
      </c>
      <c r="C1332" s="411">
        <v>8</v>
      </c>
      <c r="D1332" s="411">
        <f t="shared" ref="D1332" si="272">C1332+B1332</f>
        <v>10</v>
      </c>
      <c r="E1332" s="411">
        <v>57</v>
      </c>
      <c r="F1332" s="411">
        <v>28</v>
      </c>
      <c r="G1332" s="411">
        <f t="shared" ref="G1332" si="273">F1332+E1332</f>
        <v>85</v>
      </c>
      <c r="H1332" s="411">
        <f t="shared" ref="H1332:I1332" si="274">E1332+B1332</f>
        <v>59</v>
      </c>
      <c r="I1332" s="411">
        <f t="shared" si="274"/>
        <v>36</v>
      </c>
      <c r="J1332" s="411">
        <f t="shared" ref="J1332" si="275">I1332+H1332</f>
        <v>95</v>
      </c>
      <c r="K1332"/>
      <c r="L1332"/>
      <c r="M1332"/>
      <c r="N1332"/>
      <c r="O1332"/>
      <c r="P1332"/>
      <c r="Q1332"/>
      <c r="R1332"/>
      <c r="S1332"/>
      <c r="T1332"/>
      <c r="U1332"/>
    </row>
    <row r="1333" spans="1:21" ht="16.5" customHeight="1">
      <c r="A1333" s="67" t="s">
        <v>842</v>
      </c>
      <c r="B1333" s="411"/>
      <c r="C1333" s="411"/>
      <c r="D1333" s="411"/>
      <c r="E1333" s="411"/>
      <c r="F1333" s="411"/>
      <c r="G1333" s="411"/>
      <c r="H1333" s="411"/>
      <c r="I1333" s="411"/>
      <c r="J1333" s="411"/>
      <c r="K1333"/>
      <c r="L1333"/>
      <c r="M1333"/>
      <c r="N1333"/>
      <c r="O1333"/>
      <c r="P1333"/>
      <c r="Q1333"/>
      <c r="R1333"/>
      <c r="S1333"/>
      <c r="T1333"/>
      <c r="U1333"/>
    </row>
    <row r="1334" spans="1:21" ht="18.75">
      <c r="A1334" s="11" t="s">
        <v>843</v>
      </c>
      <c r="B1334" s="411">
        <v>0</v>
      </c>
      <c r="C1334" s="411">
        <v>0</v>
      </c>
      <c r="D1334" s="411">
        <f t="shared" ref="D1334" si="276">C1334+B1334</f>
        <v>0</v>
      </c>
      <c r="E1334" s="411">
        <v>5</v>
      </c>
      <c r="F1334" s="411">
        <v>4</v>
      </c>
      <c r="G1334" s="411">
        <f t="shared" ref="G1334" si="277">F1334+E1334</f>
        <v>9</v>
      </c>
      <c r="H1334" s="411">
        <f t="shared" ref="H1334:I1334" si="278">E1334+B1334</f>
        <v>5</v>
      </c>
      <c r="I1334" s="411">
        <f t="shared" si="278"/>
        <v>4</v>
      </c>
      <c r="J1334" s="411">
        <f t="shared" ref="J1334" si="279">I1334+H1334</f>
        <v>9</v>
      </c>
      <c r="K1334"/>
      <c r="L1334"/>
      <c r="M1334"/>
      <c r="N1334"/>
      <c r="O1334"/>
      <c r="P1334"/>
      <c r="Q1334"/>
      <c r="R1334"/>
      <c r="S1334"/>
      <c r="T1334"/>
      <c r="U1334"/>
    </row>
    <row r="1335" spans="1:21" ht="16.5" customHeight="1">
      <c r="A1335" s="67" t="s">
        <v>844</v>
      </c>
      <c r="B1335" s="411"/>
      <c r="C1335" s="411"/>
      <c r="D1335" s="411"/>
      <c r="E1335" s="411"/>
      <c r="F1335" s="411"/>
      <c r="G1335" s="411"/>
      <c r="H1335" s="411"/>
      <c r="I1335" s="411"/>
      <c r="J1335" s="411"/>
      <c r="K1335"/>
      <c r="L1335"/>
      <c r="M1335"/>
      <c r="N1335"/>
      <c r="O1335"/>
      <c r="P1335"/>
      <c r="Q1335"/>
      <c r="R1335"/>
      <c r="S1335"/>
      <c r="T1335"/>
      <c r="U1335"/>
    </row>
    <row r="1336" spans="1:21" ht="18.75">
      <c r="A1336" s="11" t="s">
        <v>845</v>
      </c>
      <c r="B1336" s="411">
        <v>15</v>
      </c>
      <c r="C1336" s="411">
        <v>18</v>
      </c>
      <c r="D1336" s="411">
        <f t="shared" ref="D1336" si="280">C1336+B1336</f>
        <v>33</v>
      </c>
      <c r="E1336" s="411">
        <v>9</v>
      </c>
      <c r="F1336" s="411">
        <v>48</v>
      </c>
      <c r="G1336" s="411">
        <f t="shared" ref="G1336" si="281">F1336+E1336</f>
        <v>57</v>
      </c>
      <c r="H1336" s="411">
        <f t="shared" ref="H1336:I1336" si="282">E1336+B1336</f>
        <v>24</v>
      </c>
      <c r="I1336" s="411">
        <f t="shared" si="282"/>
        <v>66</v>
      </c>
      <c r="J1336" s="411">
        <f t="shared" ref="J1336" si="283">I1336+H1336</f>
        <v>90</v>
      </c>
      <c r="K1336"/>
      <c r="L1336"/>
      <c r="M1336"/>
      <c r="N1336"/>
      <c r="O1336"/>
      <c r="P1336"/>
      <c r="Q1336"/>
      <c r="R1336"/>
      <c r="S1336"/>
      <c r="T1336"/>
      <c r="U1336"/>
    </row>
    <row r="1337" spans="1:21" ht="16.5" customHeight="1">
      <c r="A1337" s="67" t="s">
        <v>846</v>
      </c>
      <c r="B1337" s="411"/>
      <c r="C1337" s="411"/>
      <c r="D1337" s="411"/>
      <c r="E1337" s="411"/>
      <c r="F1337" s="411"/>
      <c r="G1337" s="411"/>
      <c r="H1337" s="411"/>
      <c r="I1337" s="411"/>
      <c r="J1337" s="411"/>
      <c r="K1337"/>
      <c r="L1337"/>
      <c r="M1337"/>
      <c r="N1337"/>
      <c r="O1337"/>
      <c r="P1337"/>
      <c r="Q1337"/>
      <c r="R1337"/>
      <c r="S1337"/>
      <c r="T1337"/>
      <c r="U1337"/>
    </row>
    <row r="1338" spans="1:21" ht="18.75">
      <c r="A1338" s="11" t="s">
        <v>847</v>
      </c>
      <c r="B1338" s="411">
        <v>0</v>
      </c>
      <c r="C1338" s="411">
        <v>3</v>
      </c>
      <c r="D1338" s="411">
        <f t="shared" ref="D1338" si="284">C1338+B1338</f>
        <v>3</v>
      </c>
      <c r="E1338" s="411">
        <v>6</v>
      </c>
      <c r="F1338" s="411">
        <v>12</v>
      </c>
      <c r="G1338" s="411">
        <f>F1338+E1338</f>
        <v>18</v>
      </c>
      <c r="H1338" s="411">
        <f t="shared" ref="H1338:I1338" si="285">E1338+B1338</f>
        <v>6</v>
      </c>
      <c r="I1338" s="411">
        <f t="shared" si="285"/>
        <v>15</v>
      </c>
      <c r="J1338" s="411">
        <f t="shared" ref="J1338" si="286">I1338+H1338</f>
        <v>21</v>
      </c>
      <c r="K1338"/>
      <c r="L1338"/>
      <c r="M1338"/>
      <c r="N1338"/>
      <c r="O1338"/>
      <c r="P1338"/>
      <c r="Q1338"/>
      <c r="R1338"/>
      <c r="S1338"/>
      <c r="T1338"/>
      <c r="U1338"/>
    </row>
    <row r="1339" spans="1:21" ht="16.5" customHeight="1">
      <c r="A1339" s="67" t="s">
        <v>848</v>
      </c>
      <c r="B1339" s="411"/>
      <c r="C1339" s="411"/>
      <c r="D1339" s="411"/>
      <c r="E1339" s="411"/>
      <c r="F1339" s="411"/>
      <c r="G1339" s="411"/>
      <c r="H1339" s="411"/>
      <c r="I1339" s="411"/>
      <c r="J1339" s="411"/>
      <c r="K1339"/>
      <c r="L1339"/>
      <c r="M1339"/>
      <c r="N1339"/>
      <c r="O1339"/>
      <c r="P1339"/>
      <c r="Q1339"/>
      <c r="R1339"/>
      <c r="S1339"/>
      <c r="T1339"/>
      <c r="U1339"/>
    </row>
    <row r="1340" spans="1:21" ht="18.75">
      <c r="A1340" s="11" t="s">
        <v>849</v>
      </c>
      <c r="B1340" s="411">
        <v>8</v>
      </c>
      <c r="C1340" s="411">
        <v>7</v>
      </c>
      <c r="D1340" s="411">
        <f t="shared" ref="D1340" si="287">C1340+B1340</f>
        <v>15</v>
      </c>
      <c r="E1340" s="411">
        <v>7</v>
      </c>
      <c r="F1340" s="411">
        <v>11</v>
      </c>
      <c r="G1340" s="411">
        <f t="shared" ref="G1340" si="288">F1340+E1340</f>
        <v>18</v>
      </c>
      <c r="H1340" s="411">
        <f>E1340+B1340</f>
        <v>15</v>
      </c>
      <c r="I1340" s="411">
        <f>F1340+C1340</f>
        <v>18</v>
      </c>
      <c r="J1340" s="411">
        <f t="shared" ref="J1340" si="289">I1340+H1340</f>
        <v>33</v>
      </c>
      <c r="K1340"/>
      <c r="L1340"/>
      <c r="M1340"/>
      <c r="N1340"/>
      <c r="O1340"/>
      <c r="P1340"/>
      <c r="Q1340"/>
      <c r="R1340"/>
      <c r="S1340"/>
      <c r="T1340"/>
      <c r="U1340"/>
    </row>
    <row r="1341" spans="1:21" ht="16.5" customHeight="1">
      <c r="A1341" s="67" t="s">
        <v>850</v>
      </c>
      <c r="B1341" s="411"/>
      <c r="C1341" s="411"/>
      <c r="D1341" s="411"/>
      <c r="E1341" s="411"/>
      <c r="F1341" s="411"/>
      <c r="G1341" s="411"/>
      <c r="H1341" s="411"/>
      <c r="I1341" s="411"/>
      <c r="J1341" s="411"/>
      <c r="K1341"/>
      <c r="L1341"/>
      <c r="M1341"/>
      <c r="N1341"/>
      <c r="O1341"/>
      <c r="P1341"/>
      <c r="Q1341"/>
      <c r="R1341"/>
      <c r="S1341"/>
      <c r="T1341"/>
      <c r="U1341"/>
    </row>
    <row r="1342" spans="1:21" ht="18.75">
      <c r="A1342" s="11" t="s">
        <v>851</v>
      </c>
      <c r="B1342" s="411">
        <v>4</v>
      </c>
      <c r="C1342" s="411">
        <v>9</v>
      </c>
      <c r="D1342" s="411">
        <f t="shared" ref="D1342:D1344" si="290">C1342+B1342</f>
        <v>13</v>
      </c>
      <c r="E1342" s="411">
        <v>10</v>
      </c>
      <c r="F1342" s="411">
        <v>22</v>
      </c>
      <c r="G1342" s="411">
        <f t="shared" ref="G1342" si="291">F1342+E1342</f>
        <v>32</v>
      </c>
      <c r="H1342" s="411">
        <f t="shared" ref="H1342:I1342" si="292">E1342+B1342</f>
        <v>14</v>
      </c>
      <c r="I1342" s="411">
        <f t="shared" si="292"/>
        <v>31</v>
      </c>
      <c r="J1342" s="411">
        <f t="shared" ref="J1342" si="293">I1342+H1342</f>
        <v>45</v>
      </c>
      <c r="K1342"/>
      <c r="L1342"/>
      <c r="M1342"/>
      <c r="N1342"/>
      <c r="O1342"/>
      <c r="P1342"/>
      <c r="Q1342"/>
      <c r="R1342"/>
      <c r="S1342"/>
      <c r="T1342"/>
      <c r="U1342"/>
    </row>
    <row r="1343" spans="1:21" ht="16.5" customHeight="1">
      <c r="A1343" s="67" t="s">
        <v>852</v>
      </c>
      <c r="B1343" s="411"/>
      <c r="C1343" s="411"/>
      <c r="D1343" s="411"/>
      <c r="E1343" s="411"/>
      <c r="F1343" s="411"/>
      <c r="G1343" s="411"/>
      <c r="H1343" s="411"/>
      <c r="I1343" s="411"/>
      <c r="J1343" s="411"/>
      <c r="K1343"/>
      <c r="L1343"/>
      <c r="M1343"/>
      <c r="N1343"/>
      <c r="O1343"/>
      <c r="P1343"/>
      <c r="Q1343"/>
      <c r="R1343"/>
      <c r="S1343"/>
      <c r="T1343"/>
      <c r="U1343"/>
    </row>
    <row r="1344" spans="1:21" ht="18.75">
      <c r="A1344" s="11" t="s">
        <v>853</v>
      </c>
      <c r="B1344" s="411">
        <v>0</v>
      </c>
      <c r="C1344" s="411">
        <v>0</v>
      </c>
      <c r="D1344" s="411">
        <f t="shared" si="290"/>
        <v>0</v>
      </c>
      <c r="E1344" s="411">
        <v>0</v>
      </c>
      <c r="F1344" s="411">
        <v>0</v>
      </c>
      <c r="G1344" s="411">
        <f t="shared" ref="G1344" si="294">F1344+E1344</f>
        <v>0</v>
      </c>
      <c r="H1344" s="411">
        <f t="shared" ref="H1344:I1344" si="295">E1344+B1344</f>
        <v>0</v>
      </c>
      <c r="I1344" s="411">
        <f t="shared" si="295"/>
        <v>0</v>
      </c>
      <c r="J1344" s="411">
        <f>I1344+H1344</f>
        <v>0</v>
      </c>
      <c r="K1344"/>
      <c r="L1344"/>
      <c r="M1344"/>
      <c r="N1344"/>
      <c r="O1344"/>
      <c r="P1344"/>
      <c r="Q1344"/>
      <c r="R1344"/>
      <c r="S1344"/>
      <c r="T1344"/>
      <c r="U1344"/>
    </row>
    <row r="1345" spans="1:21" ht="16.5" customHeight="1">
      <c r="A1345" s="67" t="s">
        <v>854</v>
      </c>
      <c r="B1345" s="411"/>
      <c r="C1345" s="411"/>
      <c r="D1345" s="411"/>
      <c r="E1345" s="411"/>
      <c r="F1345" s="411"/>
      <c r="G1345" s="411"/>
      <c r="H1345" s="411"/>
      <c r="I1345" s="411"/>
      <c r="J1345" s="411"/>
      <c r="K1345"/>
      <c r="L1345"/>
      <c r="M1345"/>
      <c r="N1345"/>
      <c r="O1345"/>
      <c r="P1345"/>
      <c r="Q1345"/>
      <c r="R1345"/>
      <c r="S1345"/>
      <c r="T1345"/>
      <c r="U1345"/>
    </row>
    <row r="1346" spans="1:21" ht="18.75">
      <c r="A1346" s="11" t="s">
        <v>1</v>
      </c>
      <c r="B1346" s="495">
        <f>SUM(B1328:B1345)</f>
        <v>35</v>
      </c>
      <c r="C1346" s="495">
        <f t="shared" ref="C1346:J1346" si="296">SUM(C1328:C1345)</f>
        <v>50</v>
      </c>
      <c r="D1346" s="495">
        <f t="shared" si="296"/>
        <v>85</v>
      </c>
      <c r="E1346" s="495">
        <f t="shared" si="296"/>
        <v>113</v>
      </c>
      <c r="F1346" s="495">
        <f t="shared" si="296"/>
        <v>173</v>
      </c>
      <c r="G1346" s="495">
        <f t="shared" si="296"/>
        <v>286</v>
      </c>
      <c r="H1346" s="495">
        <f t="shared" si="296"/>
        <v>148</v>
      </c>
      <c r="I1346" s="495">
        <f t="shared" si="296"/>
        <v>223</v>
      </c>
      <c r="J1346" s="495">
        <f t="shared" si="296"/>
        <v>371</v>
      </c>
      <c r="K1346"/>
      <c r="L1346"/>
      <c r="M1346"/>
      <c r="N1346"/>
      <c r="O1346"/>
      <c r="P1346"/>
      <c r="Q1346"/>
      <c r="R1346"/>
      <c r="S1346"/>
      <c r="T1346"/>
      <c r="U1346"/>
    </row>
    <row r="1347" spans="1:21" ht="16.5" customHeight="1">
      <c r="A1347" s="67" t="s">
        <v>52</v>
      </c>
      <c r="B1347" s="495"/>
      <c r="C1347" s="495"/>
      <c r="D1347" s="495"/>
      <c r="E1347" s="495"/>
      <c r="F1347" s="495"/>
      <c r="G1347" s="495"/>
      <c r="H1347" s="495"/>
      <c r="I1347" s="495"/>
      <c r="J1347" s="495"/>
      <c r="K1347"/>
      <c r="L1347"/>
      <c r="M1347"/>
      <c r="N1347"/>
      <c r="O1347"/>
      <c r="P1347"/>
      <c r="Q1347"/>
      <c r="R1347"/>
      <c r="S1347"/>
      <c r="T1347"/>
      <c r="U1347"/>
    </row>
    <row r="1348" spans="1:21">
      <c r="A1348" s="7" t="s">
        <v>2044</v>
      </c>
      <c r="C1348"/>
      <c r="D1348"/>
      <c r="E1348"/>
      <c r="F1348"/>
      <c r="G1348"/>
      <c r="H1348"/>
      <c r="I1348"/>
      <c r="J1348" s="257" t="s">
        <v>2043</v>
      </c>
      <c r="K1348"/>
      <c r="L1348"/>
      <c r="M1348"/>
      <c r="N1348"/>
      <c r="O1348"/>
      <c r="P1348"/>
      <c r="Q1348"/>
      <c r="R1348"/>
      <c r="S1348"/>
      <c r="T1348"/>
      <c r="U1348"/>
    </row>
    <row r="1349" spans="1:21">
      <c r="A1349" s="22"/>
      <c r="B1349"/>
      <c r="C1349"/>
      <c r="D1349"/>
      <c r="E1349"/>
      <c r="F1349"/>
      <c r="G1349"/>
      <c r="H1349"/>
      <c r="I1349"/>
      <c r="J1349"/>
      <c r="K1349"/>
      <c r="L1349"/>
      <c r="M1349"/>
      <c r="N1349"/>
      <c r="O1349"/>
      <c r="P1349"/>
      <c r="Q1349"/>
      <c r="R1349"/>
      <c r="S1349"/>
      <c r="T1349"/>
      <c r="U1349"/>
    </row>
    <row r="1350" spans="1:21">
      <c r="A1350" s="22"/>
      <c r="B1350"/>
      <c r="C1350"/>
      <c r="D1350"/>
      <c r="E1350"/>
      <c r="F1350"/>
      <c r="G1350"/>
      <c r="H1350"/>
      <c r="I1350"/>
      <c r="J1350"/>
      <c r="K1350"/>
      <c r="L1350"/>
      <c r="M1350"/>
      <c r="N1350"/>
      <c r="O1350"/>
      <c r="P1350"/>
      <c r="Q1350"/>
      <c r="R1350"/>
      <c r="S1350"/>
      <c r="T1350"/>
      <c r="U1350"/>
    </row>
    <row r="1351" spans="1:21">
      <c r="A1351" s="409" t="s">
        <v>2051</v>
      </c>
      <c r="B1351" s="409"/>
      <c r="C1351" s="409"/>
      <c r="D1351" s="409"/>
      <c r="E1351" s="409"/>
      <c r="F1351" s="409"/>
      <c r="G1351" s="409"/>
      <c r="H1351" s="409"/>
      <c r="I1351" s="409"/>
      <c r="J1351" s="409"/>
      <c r="K1351"/>
      <c r="L1351"/>
      <c r="M1351"/>
      <c r="N1351"/>
      <c r="O1351"/>
      <c r="P1351"/>
      <c r="Q1351"/>
      <c r="R1351"/>
      <c r="S1351"/>
      <c r="T1351"/>
      <c r="U1351"/>
    </row>
    <row r="1352" spans="1:21" ht="21.75">
      <c r="A1352" s="309" t="s">
        <v>732</v>
      </c>
      <c r="B1352" s="309"/>
      <c r="C1352" s="309"/>
      <c r="D1352" s="309"/>
      <c r="E1352" s="309"/>
      <c r="F1352" s="309"/>
      <c r="G1352" s="309"/>
      <c r="H1352" s="309"/>
      <c r="I1352" s="309"/>
      <c r="J1352" s="309"/>
      <c r="K1352"/>
      <c r="L1352"/>
      <c r="M1352"/>
      <c r="N1352"/>
      <c r="O1352"/>
      <c r="P1352"/>
      <c r="Q1352"/>
      <c r="R1352"/>
      <c r="S1352"/>
      <c r="T1352"/>
      <c r="U1352"/>
    </row>
    <row r="1353" spans="1:21" ht="18.75" thickBot="1">
      <c r="A1353" s="310" t="s">
        <v>855</v>
      </c>
      <c r="B1353" s="310"/>
      <c r="C1353" s="310"/>
      <c r="D1353" s="310"/>
      <c r="E1353" s="310"/>
      <c r="F1353" s="310"/>
      <c r="G1353" s="310"/>
      <c r="H1353" s="310"/>
      <c r="I1353" s="310"/>
      <c r="J1353" s="310"/>
      <c r="K1353"/>
      <c r="L1353"/>
      <c r="M1353"/>
      <c r="N1353"/>
      <c r="O1353"/>
      <c r="P1353"/>
      <c r="Q1353"/>
      <c r="R1353"/>
      <c r="S1353"/>
      <c r="T1353"/>
      <c r="U1353"/>
    </row>
    <row r="1354" spans="1:21" ht="18.75">
      <c r="A1354" s="410" t="s">
        <v>811</v>
      </c>
      <c r="B1354" s="360" t="s">
        <v>86</v>
      </c>
      <c r="C1354" s="360"/>
      <c r="D1354" s="360"/>
      <c r="E1354" s="360" t="s">
        <v>88</v>
      </c>
      <c r="F1354" s="360"/>
      <c r="G1354" s="360"/>
      <c r="H1354" s="360" t="s">
        <v>61</v>
      </c>
      <c r="I1354" s="360"/>
      <c r="J1354" s="360"/>
      <c r="K1354"/>
      <c r="L1354"/>
      <c r="M1354"/>
      <c r="N1354"/>
      <c r="O1354"/>
      <c r="P1354"/>
      <c r="Q1354"/>
      <c r="R1354"/>
      <c r="S1354"/>
      <c r="T1354"/>
      <c r="U1354"/>
    </row>
    <row r="1355" spans="1:21" ht="18.600000000000001" customHeight="1">
      <c r="A1355" s="354"/>
      <c r="B1355" s="358" t="s">
        <v>54</v>
      </c>
      <c r="C1355" s="358"/>
      <c r="D1355" s="358"/>
      <c r="E1355" s="358" t="s">
        <v>56</v>
      </c>
      <c r="F1355" s="358"/>
      <c r="G1355" s="358"/>
      <c r="H1355" s="358" t="s">
        <v>105</v>
      </c>
      <c r="I1355" s="358"/>
      <c r="J1355" s="358"/>
      <c r="U1355"/>
    </row>
    <row r="1356" spans="1:21" ht="18.75">
      <c r="A1356" s="349" t="s">
        <v>812</v>
      </c>
      <c r="B1356" s="78" t="s">
        <v>9</v>
      </c>
      <c r="C1356" s="78" t="s">
        <v>10</v>
      </c>
      <c r="D1356" s="78" t="s">
        <v>1</v>
      </c>
      <c r="E1356" s="78" t="s">
        <v>9</v>
      </c>
      <c r="F1356" s="78" t="s">
        <v>10</v>
      </c>
      <c r="G1356" s="78" t="s">
        <v>1</v>
      </c>
      <c r="H1356" s="78" t="s">
        <v>9</v>
      </c>
      <c r="I1356" s="78" t="s">
        <v>10</v>
      </c>
      <c r="J1356" s="78" t="s">
        <v>1</v>
      </c>
      <c r="U1356"/>
    </row>
    <row r="1357" spans="1:21">
      <c r="A1357" s="351"/>
      <c r="B1357" s="80" t="s">
        <v>57</v>
      </c>
      <c r="C1357" s="80" t="s">
        <v>58</v>
      </c>
      <c r="D1357" s="67" t="s">
        <v>52</v>
      </c>
      <c r="E1357" s="80" t="s">
        <v>57</v>
      </c>
      <c r="F1357" s="80" t="s">
        <v>58</v>
      </c>
      <c r="G1357" s="67" t="s">
        <v>52</v>
      </c>
      <c r="H1357" s="80" t="s">
        <v>57</v>
      </c>
      <c r="I1357" s="80" t="s">
        <v>58</v>
      </c>
      <c r="J1357" s="67" t="s">
        <v>52</v>
      </c>
    </row>
    <row r="1358" spans="1:21" ht="18.75">
      <c r="A1358" s="78" t="s">
        <v>763</v>
      </c>
      <c r="B1358" s="69">
        <v>857</v>
      </c>
      <c r="C1358" s="69">
        <v>405</v>
      </c>
      <c r="D1358" s="105">
        <f>C1358+B1358</f>
        <v>1262</v>
      </c>
      <c r="E1358" s="69">
        <v>471</v>
      </c>
      <c r="F1358" s="69">
        <v>325</v>
      </c>
      <c r="G1358" s="105">
        <f>F1358+E1358</f>
        <v>796</v>
      </c>
      <c r="H1358" s="68">
        <f>E1358+B1358</f>
        <v>1328</v>
      </c>
      <c r="I1358" s="68">
        <f>F1358+C1358</f>
        <v>730</v>
      </c>
      <c r="J1358" s="105">
        <f>I1358+H1358</f>
        <v>2058</v>
      </c>
    </row>
    <row r="1359" spans="1:21" ht="18.75">
      <c r="A1359" s="78" t="s">
        <v>814</v>
      </c>
      <c r="B1359" s="69">
        <v>619</v>
      </c>
      <c r="C1359" s="69">
        <v>433</v>
      </c>
      <c r="D1359" s="105">
        <f t="shared" ref="D1359:D1363" si="297">C1359+B1359</f>
        <v>1052</v>
      </c>
      <c r="E1359" s="69">
        <v>443</v>
      </c>
      <c r="F1359" s="69">
        <v>355</v>
      </c>
      <c r="G1359" s="105">
        <f t="shared" ref="G1359:G1363" si="298">F1359+E1359</f>
        <v>798</v>
      </c>
      <c r="H1359" s="68">
        <f t="shared" ref="H1359:I1363" si="299">E1359+B1359</f>
        <v>1062</v>
      </c>
      <c r="I1359" s="68">
        <f t="shared" si="299"/>
        <v>788</v>
      </c>
      <c r="J1359" s="105">
        <f t="shared" ref="J1359:J1363" si="300">I1359+H1359</f>
        <v>1850</v>
      </c>
    </row>
    <row r="1360" spans="1:21" ht="18.75">
      <c r="A1360" s="78" t="s">
        <v>741</v>
      </c>
      <c r="B1360" s="69">
        <v>677</v>
      </c>
      <c r="C1360" s="69">
        <v>435</v>
      </c>
      <c r="D1360" s="105">
        <f t="shared" si="297"/>
        <v>1112</v>
      </c>
      <c r="E1360" s="69">
        <v>404</v>
      </c>
      <c r="F1360" s="69">
        <v>388</v>
      </c>
      <c r="G1360" s="105">
        <f t="shared" si="298"/>
        <v>792</v>
      </c>
      <c r="H1360" s="68">
        <f t="shared" si="299"/>
        <v>1081</v>
      </c>
      <c r="I1360" s="68">
        <f t="shared" si="299"/>
        <v>823</v>
      </c>
      <c r="J1360" s="105">
        <f t="shared" si="300"/>
        <v>1904</v>
      </c>
    </row>
    <row r="1361" spans="1:21" ht="18.75">
      <c r="A1361" s="78" t="s">
        <v>742</v>
      </c>
      <c r="B1361" s="69">
        <v>467</v>
      </c>
      <c r="C1361" s="69">
        <v>308</v>
      </c>
      <c r="D1361" s="105">
        <f t="shared" si="297"/>
        <v>775</v>
      </c>
      <c r="E1361" s="69">
        <v>329</v>
      </c>
      <c r="F1361" s="69">
        <v>287</v>
      </c>
      <c r="G1361" s="105">
        <f t="shared" si="298"/>
        <v>616</v>
      </c>
      <c r="H1361" s="68">
        <f t="shared" si="299"/>
        <v>796</v>
      </c>
      <c r="I1361" s="68">
        <f t="shared" si="299"/>
        <v>595</v>
      </c>
      <c r="J1361" s="105">
        <f t="shared" si="300"/>
        <v>1391</v>
      </c>
    </row>
    <row r="1362" spans="1:21" ht="18.75">
      <c r="A1362" s="78" t="s">
        <v>856</v>
      </c>
      <c r="B1362" s="71">
        <v>570</v>
      </c>
      <c r="C1362" s="71">
        <v>319</v>
      </c>
      <c r="D1362" s="105">
        <f t="shared" si="297"/>
        <v>889</v>
      </c>
      <c r="E1362" s="71">
        <v>477</v>
      </c>
      <c r="F1362" s="71">
        <v>435</v>
      </c>
      <c r="G1362" s="105">
        <f t="shared" si="298"/>
        <v>912</v>
      </c>
      <c r="H1362" s="68">
        <f t="shared" si="299"/>
        <v>1047</v>
      </c>
      <c r="I1362" s="68">
        <f t="shared" si="299"/>
        <v>754</v>
      </c>
      <c r="J1362" s="105">
        <f t="shared" si="300"/>
        <v>1801</v>
      </c>
    </row>
    <row r="1363" spans="1:21" ht="18.75">
      <c r="A1363" s="78" t="s">
        <v>857</v>
      </c>
      <c r="B1363" s="71">
        <v>669</v>
      </c>
      <c r="C1363" s="71">
        <v>465</v>
      </c>
      <c r="D1363" s="105">
        <f t="shared" si="297"/>
        <v>1134</v>
      </c>
      <c r="E1363" s="71">
        <v>609</v>
      </c>
      <c r="F1363" s="71">
        <v>618</v>
      </c>
      <c r="G1363" s="105">
        <f t="shared" si="298"/>
        <v>1227</v>
      </c>
      <c r="H1363" s="68">
        <f t="shared" si="299"/>
        <v>1278</v>
      </c>
      <c r="I1363" s="68">
        <f t="shared" si="299"/>
        <v>1083</v>
      </c>
      <c r="J1363" s="105">
        <f t="shared" si="300"/>
        <v>2361</v>
      </c>
    </row>
    <row r="1364" spans="1:21" s="100" customFormat="1">
      <c r="A1364" s="109" t="s">
        <v>858</v>
      </c>
      <c r="B1364"/>
      <c r="C1364"/>
      <c r="D1364"/>
      <c r="E1364"/>
      <c r="F1364"/>
      <c r="G1364"/>
      <c r="H1364"/>
      <c r="I1364"/>
      <c r="J1364"/>
      <c r="K1364"/>
      <c r="L1364"/>
      <c r="M1364"/>
      <c r="N1364"/>
      <c r="O1364"/>
      <c r="P1364"/>
      <c r="Q1364"/>
      <c r="R1364"/>
      <c r="S1364"/>
      <c r="T1364"/>
      <c r="U1364"/>
    </row>
    <row r="1365" spans="1:21">
      <c r="A1365" s="38"/>
      <c r="B1365"/>
      <c r="C1365"/>
      <c r="D1365"/>
      <c r="E1365"/>
      <c r="F1365"/>
      <c r="G1365"/>
      <c r="H1365"/>
      <c r="I1365"/>
      <c r="J1365"/>
      <c r="K1365"/>
      <c r="L1365"/>
      <c r="M1365"/>
      <c r="N1365"/>
      <c r="O1365"/>
      <c r="P1365"/>
      <c r="Q1365"/>
      <c r="R1365"/>
      <c r="S1365"/>
      <c r="T1365"/>
      <c r="U1365"/>
    </row>
    <row r="1366" spans="1:21">
      <c r="A1366" s="38"/>
      <c r="B1366"/>
      <c r="C1366"/>
      <c r="D1366"/>
      <c r="E1366"/>
      <c r="F1366"/>
      <c r="G1366"/>
      <c r="H1366"/>
      <c r="I1366"/>
      <c r="J1366"/>
      <c r="K1366"/>
      <c r="L1366"/>
      <c r="M1366"/>
      <c r="N1366"/>
      <c r="O1366"/>
      <c r="P1366"/>
      <c r="Q1366"/>
      <c r="R1366"/>
      <c r="S1366"/>
      <c r="T1366"/>
      <c r="U1366"/>
    </row>
    <row r="1367" spans="1:21">
      <c r="A1367" s="401" t="s">
        <v>2052</v>
      </c>
      <c r="B1367" s="401"/>
      <c r="C1367" s="401"/>
      <c r="D1367" s="401"/>
      <c r="E1367" s="401"/>
      <c r="F1367" s="401"/>
      <c r="G1367" s="401"/>
      <c r="H1367" s="401"/>
      <c r="I1367" s="401"/>
      <c r="J1367" s="401"/>
      <c r="K1367" s="401"/>
      <c r="L1367" s="401"/>
      <c r="M1367" s="401"/>
      <c r="N1367"/>
      <c r="O1367"/>
      <c r="P1367"/>
      <c r="Q1367"/>
      <c r="R1367"/>
      <c r="S1367"/>
      <c r="T1367"/>
      <c r="U1367"/>
    </row>
    <row r="1368" spans="1:21" ht="21.75">
      <c r="A1368" s="309" t="s">
        <v>733</v>
      </c>
      <c r="B1368" s="309"/>
      <c r="C1368" s="309"/>
      <c r="D1368" s="309"/>
      <c r="E1368" s="309"/>
      <c r="F1368" s="309"/>
      <c r="G1368" s="309"/>
      <c r="H1368" s="309"/>
      <c r="I1368" s="309"/>
      <c r="J1368" s="309"/>
      <c r="K1368" s="309"/>
      <c r="L1368" s="309"/>
      <c r="M1368" s="309"/>
      <c r="N1368"/>
      <c r="O1368"/>
      <c r="P1368"/>
      <c r="Q1368"/>
      <c r="R1368"/>
      <c r="S1368"/>
      <c r="T1368"/>
      <c r="U1368"/>
    </row>
    <row r="1369" spans="1:21">
      <c r="A1369" s="325" t="s">
        <v>859</v>
      </c>
      <c r="B1369" s="325"/>
      <c r="C1369" s="325"/>
      <c r="D1369" s="325"/>
      <c r="E1369" s="325"/>
      <c r="F1369" s="325"/>
      <c r="G1369" s="325"/>
      <c r="H1369" s="325"/>
      <c r="I1369" s="325"/>
      <c r="J1369" s="325"/>
      <c r="K1369" s="325"/>
      <c r="L1369" s="325"/>
      <c r="M1369" s="325"/>
      <c r="N1369"/>
      <c r="O1369"/>
      <c r="P1369"/>
      <c r="Q1369"/>
      <c r="R1369"/>
      <c r="S1369"/>
      <c r="T1369"/>
      <c r="U1369"/>
    </row>
    <row r="1370" spans="1:21" ht="18.75">
      <c r="A1370" s="307" t="s">
        <v>1921</v>
      </c>
      <c r="B1370" s="360" t="s">
        <v>807</v>
      </c>
      <c r="C1370" s="360"/>
      <c r="D1370" s="360"/>
      <c r="E1370" s="360"/>
      <c r="F1370" s="360"/>
      <c r="G1370" s="360"/>
      <c r="H1370" s="360" t="s">
        <v>805</v>
      </c>
      <c r="I1370" s="360"/>
      <c r="J1370" s="360"/>
      <c r="K1370" s="360"/>
      <c r="L1370" s="360"/>
      <c r="M1370" s="360"/>
      <c r="N1370"/>
      <c r="O1370"/>
      <c r="P1370"/>
      <c r="Q1370"/>
      <c r="R1370"/>
      <c r="S1370"/>
      <c r="T1370"/>
      <c r="U1370"/>
    </row>
    <row r="1371" spans="1:21" ht="18.600000000000001" customHeight="1">
      <c r="A1371" s="379"/>
      <c r="B1371" s="501" t="s">
        <v>808</v>
      </c>
      <c r="C1371" s="501"/>
      <c r="D1371" s="501"/>
      <c r="E1371" s="501"/>
      <c r="F1371" s="501"/>
      <c r="G1371" s="501"/>
      <c r="H1371" s="358" t="s">
        <v>806</v>
      </c>
      <c r="I1371" s="358"/>
      <c r="J1371" s="358"/>
      <c r="K1371" s="358"/>
      <c r="L1371" s="358"/>
      <c r="M1371" s="358"/>
    </row>
    <row r="1372" spans="1:21" ht="18.75">
      <c r="A1372" s="379"/>
      <c r="B1372" s="360" t="s">
        <v>86</v>
      </c>
      <c r="C1372" s="360"/>
      <c r="D1372" s="360" t="s">
        <v>88</v>
      </c>
      <c r="E1372" s="360"/>
      <c r="F1372" s="360" t="s">
        <v>1</v>
      </c>
      <c r="G1372" s="360"/>
      <c r="H1372" s="360" t="s">
        <v>86</v>
      </c>
      <c r="I1372" s="360"/>
      <c r="J1372" s="360" t="s">
        <v>88</v>
      </c>
      <c r="K1372" s="360"/>
      <c r="L1372" s="360" t="s">
        <v>1</v>
      </c>
      <c r="M1372" s="360"/>
    </row>
    <row r="1373" spans="1:21" ht="18.600000000000001" customHeight="1">
      <c r="A1373" s="379"/>
      <c r="B1373" s="358" t="s">
        <v>54</v>
      </c>
      <c r="C1373" s="358"/>
      <c r="D1373" s="358" t="s">
        <v>56</v>
      </c>
      <c r="E1373" s="358"/>
      <c r="F1373" s="358" t="s">
        <v>52</v>
      </c>
      <c r="G1373" s="358"/>
      <c r="H1373" s="358" t="s">
        <v>54</v>
      </c>
      <c r="I1373" s="358"/>
      <c r="J1373" s="358" t="s">
        <v>56</v>
      </c>
      <c r="K1373" s="358"/>
      <c r="L1373" s="358" t="s">
        <v>52</v>
      </c>
      <c r="M1373" s="358"/>
    </row>
    <row r="1374" spans="1:21" ht="18.75">
      <c r="A1374" s="379"/>
      <c r="B1374" s="78" t="s">
        <v>9</v>
      </c>
      <c r="C1374" s="78" t="s">
        <v>10</v>
      </c>
      <c r="D1374" s="78" t="s">
        <v>9</v>
      </c>
      <c r="E1374" s="78" t="s">
        <v>10</v>
      </c>
      <c r="F1374" s="78" t="s">
        <v>9</v>
      </c>
      <c r="G1374" s="78" t="s">
        <v>10</v>
      </c>
      <c r="H1374" s="78" t="s">
        <v>9</v>
      </c>
      <c r="I1374" s="78" t="s">
        <v>10</v>
      </c>
      <c r="J1374" s="78" t="s">
        <v>9</v>
      </c>
      <c r="K1374" s="78" t="s">
        <v>10</v>
      </c>
      <c r="L1374" s="78" t="s">
        <v>9</v>
      </c>
      <c r="M1374" s="78" t="s">
        <v>10</v>
      </c>
    </row>
    <row r="1375" spans="1:21">
      <c r="A1375" s="308"/>
      <c r="B1375" s="80" t="s">
        <v>57</v>
      </c>
      <c r="C1375" s="80" t="s">
        <v>58</v>
      </c>
      <c r="D1375" s="80" t="s">
        <v>57</v>
      </c>
      <c r="E1375" s="80" t="s">
        <v>58</v>
      </c>
      <c r="F1375" s="80" t="s">
        <v>57</v>
      </c>
      <c r="G1375" s="80" t="s">
        <v>58</v>
      </c>
      <c r="H1375" s="80" t="s">
        <v>57</v>
      </c>
      <c r="I1375" s="80" t="s">
        <v>58</v>
      </c>
      <c r="J1375" s="80" t="s">
        <v>57</v>
      </c>
      <c r="K1375" s="80" t="s">
        <v>58</v>
      </c>
      <c r="L1375" s="80" t="s">
        <v>57</v>
      </c>
      <c r="M1375" s="80" t="s">
        <v>58</v>
      </c>
    </row>
    <row r="1376" spans="1:21" ht="18.75">
      <c r="A1376" s="78" t="s">
        <v>860</v>
      </c>
      <c r="B1376" s="92">
        <v>0</v>
      </c>
      <c r="C1376" s="92">
        <v>1</v>
      </c>
      <c r="D1376" s="92">
        <v>46</v>
      </c>
      <c r="E1376" s="92">
        <v>14</v>
      </c>
      <c r="F1376" s="92">
        <f>B1376+D1376</f>
        <v>46</v>
      </c>
      <c r="G1376" s="92">
        <f>C1376+E1376</f>
        <v>15</v>
      </c>
      <c r="H1376" s="92">
        <v>0</v>
      </c>
      <c r="I1376" s="92">
        <v>0</v>
      </c>
      <c r="J1376" s="92">
        <v>106</v>
      </c>
      <c r="K1376" s="92">
        <v>41</v>
      </c>
      <c r="L1376" s="92">
        <f>H1376+J1376</f>
        <v>106</v>
      </c>
      <c r="M1376" s="92">
        <f>I1376+K1376</f>
        <v>41</v>
      </c>
    </row>
    <row r="1377" spans="1:21" ht="18.75">
      <c r="A1377" s="78" t="s">
        <v>814</v>
      </c>
      <c r="B1377" s="92">
        <v>0</v>
      </c>
      <c r="C1377" s="92">
        <v>1</v>
      </c>
      <c r="D1377" s="92">
        <v>52</v>
      </c>
      <c r="E1377" s="92">
        <v>20</v>
      </c>
      <c r="F1377" s="92">
        <f t="shared" ref="F1377:G1381" si="301">B1377+D1377</f>
        <v>52</v>
      </c>
      <c r="G1377" s="92">
        <f t="shared" si="301"/>
        <v>21</v>
      </c>
      <c r="H1377" s="92">
        <v>0</v>
      </c>
      <c r="I1377" s="92">
        <v>0</v>
      </c>
      <c r="J1377" s="92">
        <v>103</v>
      </c>
      <c r="K1377" s="92">
        <v>46</v>
      </c>
      <c r="L1377" s="92">
        <f t="shared" ref="L1377:L1381" si="302">H1377+J1377</f>
        <v>103</v>
      </c>
      <c r="M1377" s="92">
        <f t="shared" ref="M1377:M1381" si="303">I1377+K1377</f>
        <v>46</v>
      </c>
    </row>
    <row r="1378" spans="1:21" ht="18.75">
      <c r="A1378" s="78" t="s">
        <v>741</v>
      </c>
      <c r="B1378" s="92">
        <v>0</v>
      </c>
      <c r="C1378" s="92">
        <v>1</v>
      </c>
      <c r="D1378" s="92">
        <v>52</v>
      </c>
      <c r="E1378" s="92">
        <v>24</v>
      </c>
      <c r="F1378" s="92">
        <f t="shared" si="301"/>
        <v>52</v>
      </c>
      <c r="G1378" s="92">
        <f t="shared" si="301"/>
        <v>25</v>
      </c>
      <c r="H1378" s="92">
        <v>0</v>
      </c>
      <c r="I1378" s="92">
        <v>0</v>
      </c>
      <c r="J1378" s="92">
        <v>105</v>
      </c>
      <c r="K1378" s="92">
        <v>48</v>
      </c>
      <c r="L1378" s="92">
        <f t="shared" si="302"/>
        <v>105</v>
      </c>
      <c r="M1378" s="92">
        <f t="shared" si="303"/>
        <v>48</v>
      </c>
    </row>
    <row r="1379" spans="1:21" ht="18.75">
      <c r="A1379" s="78" t="s">
        <v>764</v>
      </c>
      <c r="B1379" s="92">
        <v>0</v>
      </c>
      <c r="C1379" s="92">
        <v>1</v>
      </c>
      <c r="D1379" s="92">
        <v>57</v>
      </c>
      <c r="E1379" s="92">
        <v>27</v>
      </c>
      <c r="F1379" s="92">
        <f t="shared" si="301"/>
        <v>57</v>
      </c>
      <c r="G1379" s="92">
        <f t="shared" si="301"/>
        <v>28</v>
      </c>
      <c r="H1379" s="92">
        <v>0</v>
      </c>
      <c r="I1379" s="92">
        <v>0</v>
      </c>
      <c r="J1379" s="92">
        <v>98</v>
      </c>
      <c r="K1379" s="92">
        <v>38</v>
      </c>
      <c r="L1379" s="92">
        <f t="shared" si="302"/>
        <v>98</v>
      </c>
      <c r="M1379" s="92">
        <f t="shared" si="303"/>
        <v>38</v>
      </c>
    </row>
    <row r="1380" spans="1:21" ht="18.75">
      <c r="A1380" s="78" t="s">
        <v>856</v>
      </c>
      <c r="B1380" s="92">
        <v>0</v>
      </c>
      <c r="C1380" s="92">
        <v>1</v>
      </c>
      <c r="D1380" s="92">
        <v>49</v>
      </c>
      <c r="E1380" s="92">
        <v>27</v>
      </c>
      <c r="F1380" s="92">
        <f t="shared" si="301"/>
        <v>49</v>
      </c>
      <c r="G1380" s="92">
        <f t="shared" si="301"/>
        <v>28</v>
      </c>
      <c r="H1380" s="92">
        <v>0</v>
      </c>
      <c r="I1380" s="92">
        <v>0</v>
      </c>
      <c r="J1380" s="92">
        <v>99</v>
      </c>
      <c r="K1380" s="92">
        <v>53</v>
      </c>
      <c r="L1380" s="92">
        <f t="shared" si="302"/>
        <v>99</v>
      </c>
      <c r="M1380" s="92">
        <f t="shared" si="303"/>
        <v>53</v>
      </c>
    </row>
    <row r="1381" spans="1:21" ht="18.75">
      <c r="A1381" s="78" t="s">
        <v>857</v>
      </c>
      <c r="B1381" s="92">
        <v>0</v>
      </c>
      <c r="C1381" s="92">
        <v>1</v>
      </c>
      <c r="D1381" s="92">
        <v>50</v>
      </c>
      <c r="E1381" s="92">
        <v>27</v>
      </c>
      <c r="F1381" s="92">
        <f t="shared" si="301"/>
        <v>50</v>
      </c>
      <c r="G1381" s="92">
        <f t="shared" si="301"/>
        <v>28</v>
      </c>
      <c r="H1381" s="92">
        <v>0</v>
      </c>
      <c r="I1381" s="92">
        <v>0</v>
      </c>
      <c r="J1381" s="92">
        <v>50</v>
      </c>
      <c r="K1381" s="92">
        <v>43</v>
      </c>
      <c r="L1381" s="92">
        <f t="shared" si="302"/>
        <v>50</v>
      </c>
      <c r="M1381" s="92">
        <f t="shared" si="303"/>
        <v>43</v>
      </c>
    </row>
    <row r="1382" spans="1:21" s="74" customFormat="1">
      <c r="A1382" s="5" t="s">
        <v>858</v>
      </c>
      <c r="B1382" s="73"/>
      <c r="C1382" s="73"/>
      <c r="D1382" s="73"/>
      <c r="E1382" s="73"/>
      <c r="F1382" s="73"/>
      <c r="G1382" s="73"/>
      <c r="H1382" s="73"/>
      <c r="I1382" s="73"/>
      <c r="J1382" s="73"/>
      <c r="K1382" s="73"/>
      <c r="L1382" s="73"/>
      <c r="M1382" s="73"/>
      <c r="N1382" s="73"/>
      <c r="O1382" s="73"/>
      <c r="P1382" s="73"/>
      <c r="Q1382" s="73"/>
      <c r="R1382" s="73"/>
      <c r="S1382" s="73"/>
      <c r="T1382" s="73"/>
      <c r="U1382" s="73"/>
    </row>
    <row r="1383" spans="1:21">
      <c r="A1383"/>
      <c r="B1383"/>
      <c r="C1383"/>
      <c r="D1383"/>
      <c r="E1383"/>
      <c r="F1383"/>
      <c r="G1383"/>
      <c r="H1383"/>
      <c r="I1383"/>
      <c r="J1383"/>
      <c r="K1383"/>
      <c r="L1383"/>
      <c r="M1383"/>
      <c r="N1383"/>
      <c r="O1383"/>
      <c r="P1383"/>
      <c r="Q1383"/>
      <c r="R1383"/>
      <c r="S1383"/>
      <c r="T1383"/>
      <c r="U1383"/>
    </row>
    <row r="1384" spans="1:21">
      <c r="A1384" s="45"/>
      <c r="B1384"/>
      <c r="C1384"/>
      <c r="D1384"/>
      <c r="E1384"/>
      <c r="F1384"/>
      <c r="G1384"/>
      <c r="H1384"/>
      <c r="I1384"/>
      <c r="J1384"/>
      <c r="K1384"/>
      <c r="L1384"/>
      <c r="M1384"/>
      <c r="N1384"/>
      <c r="O1384"/>
      <c r="P1384"/>
      <c r="Q1384"/>
      <c r="R1384"/>
      <c r="S1384"/>
      <c r="T1384"/>
      <c r="U1384"/>
    </row>
    <row r="1385" spans="1:21">
      <c r="A1385" s="401" t="s">
        <v>2053</v>
      </c>
      <c r="B1385" s="409"/>
      <c r="C1385" s="409"/>
      <c r="D1385" s="409"/>
      <c r="E1385" s="409"/>
      <c r="F1385" s="409"/>
      <c r="G1385" s="409"/>
      <c r="H1385" s="409"/>
      <c r="I1385"/>
      <c r="J1385"/>
      <c r="K1385"/>
      <c r="L1385"/>
      <c r="M1385"/>
      <c r="N1385"/>
      <c r="O1385"/>
      <c r="P1385"/>
      <c r="Q1385"/>
      <c r="R1385"/>
      <c r="S1385"/>
      <c r="T1385"/>
      <c r="U1385"/>
    </row>
    <row r="1386" spans="1:21" ht="21.75">
      <c r="A1386" s="309" t="s">
        <v>734</v>
      </c>
      <c r="B1386" s="309"/>
      <c r="C1386" s="309"/>
      <c r="D1386" s="309"/>
      <c r="E1386" s="309"/>
      <c r="F1386" s="309"/>
      <c r="G1386" s="309"/>
      <c r="H1386" s="309"/>
      <c r="I1386"/>
      <c r="J1386"/>
      <c r="K1386"/>
      <c r="L1386"/>
      <c r="M1386"/>
      <c r="N1386"/>
      <c r="O1386"/>
      <c r="P1386"/>
      <c r="Q1386"/>
      <c r="R1386"/>
      <c r="S1386"/>
      <c r="T1386"/>
      <c r="U1386"/>
    </row>
    <row r="1387" spans="1:21">
      <c r="A1387" s="310" t="s">
        <v>861</v>
      </c>
      <c r="B1387" s="310"/>
      <c r="C1387" s="310"/>
      <c r="D1387" s="310"/>
      <c r="E1387" s="310"/>
      <c r="F1387" s="310"/>
      <c r="G1387" s="310"/>
      <c r="H1387" s="310"/>
      <c r="I1387"/>
      <c r="J1387"/>
      <c r="K1387"/>
      <c r="L1387"/>
      <c r="M1387"/>
      <c r="N1387"/>
      <c r="O1387"/>
      <c r="P1387"/>
      <c r="Q1387"/>
      <c r="R1387"/>
      <c r="S1387"/>
      <c r="T1387"/>
      <c r="U1387"/>
    </row>
    <row r="1388" spans="1:21" ht="18.75">
      <c r="A1388" s="78" t="s">
        <v>820</v>
      </c>
      <c r="B1388" s="78" t="s">
        <v>763</v>
      </c>
      <c r="C1388" s="78" t="s">
        <v>740</v>
      </c>
      <c r="D1388" s="78" t="s">
        <v>741</v>
      </c>
      <c r="E1388" s="78" t="s">
        <v>742</v>
      </c>
      <c r="F1388" s="78" t="s">
        <v>743</v>
      </c>
      <c r="G1388" s="128" t="s">
        <v>857</v>
      </c>
      <c r="H1388" s="80" t="s">
        <v>819</v>
      </c>
      <c r="Q1388"/>
      <c r="R1388"/>
      <c r="S1388"/>
      <c r="T1388"/>
      <c r="U1388"/>
    </row>
    <row r="1389" spans="1:21" ht="18.75">
      <c r="A1389" s="78" t="s">
        <v>822</v>
      </c>
      <c r="B1389" s="92">
        <v>75</v>
      </c>
      <c r="C1389" s="92">
        <v>81</v>
      </c>
      <c r="D1389" s="92">
        <v>128</v>
      </c>
      <c r="E1389" s="92">
        <v>151</v>
      </c>
      <c r="F1389" s="130">
        <v>179</v>
      </c>
      <c r="G1389" s="130">
        <v>66</v>
      </c>
      <c r="H1389" s="80" t="s">
        <v>862</v>
      </c>
      <c r="Q1389"/>
      <c r="R1389"/>
      <c r="S1389"/>
      <c r="T1389"/>
      <c r="U1389"/>
    </row>
    <row r="1390" spans="1:21" ht="18.75">
      <c r="A1390" s="78" t="s">
        <v>824</v>
      </c>
      <c r="B1390" s="92">
        <v>0</v>
      </c>
      <c r="C1390" s="92">
        <v>1</v>
      </c>
      <c r="D1390" s="92">
        <v>3</v>
      </c>
      <c r="E1390" s="92">
        <v>3</v>
      </c>
      <c r="F1390" s="130">
        <v>2</v>
      </c>
      <c r="G1390" s="130">
        <v>1</v>
      </c>
      <c r="H1390" s="80" t="s">
        <v>823</v>
      </c>
      <c r="Q1390"/>
      <c r="R1390"/>
      <c r="S1390"/>
      <c r="T1390"/>
      <c r="U1390"/>
    </row>
    <row r="1391" spans="1:21" ht="18.75">
      <c r="A1391" s="78" t="s">
        <v>826</v>
      </c>
      <c r="B1391" s="92">
        <v>50</v>
      </c>
      <c r="C1391" s="92">
        <v>46</v>
      </c>
      <c r="D1391" s="92">
        <v>52</v>
      </c>
      <c r="E1391" s="92">
        <v>45</v>
      </c>
      <c r="F1391" s="130">
        <v>94</v>
      </c>
      <c r="G1391" s="130">
        <v>41</v>
      </c>
      <c r="H1391" s="80" t="s">
        <v>825</v>
      </c>
      <c r="Q1391"/>
      <c r="R1391"/>
      <c r="S1391"/>
      <c r="T1391"/>
      <c r="U1391"/>
    </row>
    <row r="1392" spans="1:21" ht="25.5">
      <c r="A1392" s="78" t="s">
        <v>828</v>
      </c>
      <c r="B1392" s="92">
        <v>15</v>
      </c>
      <c r="C1392" s="92">
        <v>5</v>
      </c>
      <c r="D1392" s="92">
        <v>8</v>
      </c>
      <c r="E1392" s="92">
        <v>16</v>
      </c>
      <c r="F1392" s="130">
        <v>27</v>
      </c>
      <c r="G1392" s="130">
        <v>14</v>
      </c>
      <c r="H1392" s="80" t="s">
        <v>827</v>
      </c>
      <c r="Q1392"/>
      <c r="R1392"/>
      <c r="S1392"/>
      <c r="T1392"/>
      <c r="U1392"/>
    </row>
    <row r="1393" spans="1:21" ht="18.75">
      <c r="A1393" s="78" t="s">
        <v>864</v>
      </c>
      <c r="B1393" s="92">
        <v>0</v>
      </c>
      <c r="C1393" s="92">
        <v>10</v>
      </c>
      <c r="D1393" s="92">
        <v>2</v>
      </c>
      <c r="E1393" s="92">
        <v>4</v>
      </c>
      <c r="F1393" s="130">
        <v>2</v>
      </c>
      <c r="G1393" s="130">
        <v>1</v>
      </c>
      <c r="H1393" s="80" t="s">
        <v>863</v>
      </c>
      <c r="Q1393"/>
      <c r="R1393"/>
      <c r="S1393"/>
      <c r="T1393"/>
      <c r="U1393"/>
    </row>
    <row r="1394" spans="1:21" ht="18.75">
      <c r="A1394" s="78" t="s">
        <v>1</v>
      </c>
      <c r="B1394" s="133">
        <f>SUM(B1389:B1393)</f>
        <v>140</v>
      </c>
      <c r="C1394" s="133">
        <f t="shared" ref="C1394:F1394" si="304">SUM(C1389:C1393)</f>
        <v>143</v>
      </c>
      <c r="D1394" s="133">
        <f t="shared" si="304"/>
        <v>193</v>
      </c>
      <c r="E1394" s="133">
        <f t="shared" si="304"/>
        <v>219</v>
      </c>
      <c r="F1394" s="133">
        <f t="shared" si="304"/>
        <v>304</v>
      </c>
      <c r="G1394" s="133">
        <f>SUM(G1389:G1393)</f>
        <v>123</v>
      </c>
      <c r="H1394" s="80" t="s">
        <v>52</v>
      </c>
      <c r="Q1394"/>
      <c r="R1394"/>
      <c r="S1394"/>
      <c r="T1394"/>
      <c r="U1394"/>
    </row>
    <row r="1395" spans="1:21" s="74" customFormat="1">
      <c r="A1395" s="5" t="s">
        <v>858</v>
      </c>
      <c r="B1395" s="73"/>
      <c r="C1395" s="73"/>
      <c r="D1395" s="73"/>
      <c r="E1395" s="73"/>
      <c r="F1395" s="73"/>
      <c r="G1395" s="73"/>
      <c r="H1395" s="73"/>
      <c r="I1395" s="73"/>
      <c r="J1395" s="73"/>
      <c r="K1395" s="73"/>
      <c r="L1395" s="73"/>
      <c r="M1395" s="73"/>
      <c r="N1395" s="73"/>
      <c r="O1395" s="73"/>
      <c r="P1395" s="73"/>
      <c r="Q1395" s="73"/>
      <c r="R1395" s="73"/>
      <c r="S1395" s="73"/>
      <c r="T1395" s="73"/>
      <c r="U1395" s="73"/>
    </row>
    <row r="1396" spans="1:21">
      <c r="A1396" s="19"/>
      <c r="B1396"/>
      <c r="C1396"/>
      <c r="D1396"/>
      <c r="E1396"/>
      <c r="F1396"/>
      <c r="G1396"/>
      <c r="H1396"/>
      <c r="I1396"/>
      <c r="J1396"/>
      <c r="K1396"/>
      <c r="L1396"/>
      <c r="M1396"/>
      <c r="N1396"/>
      <c r="O1396"/>
      <c r="P1396"/>
      <c r="Q1396"/>
      <c r="R1396"/>
      <c r="S1396"/>
      <c r="T1396"/>
      <c r="U1396"/>
    </row>
    <row r="1397" spans="1:21">
      <c r="A1397" s="401" t="s">
        <v>2054</v>
      </c>
      <c r="B1397" s="401"/>
      <c r="C1397" s="401"/>
      <c r="D1397" s="401"/>
      <c r="E1397" s="401"/>
      <c r="F1397" s="401"/>
      <c r="G1397" s="401"/>
      <c r="H1397" s="401"/>
      <c r="I1397"/>
      <c r="J1397"/>
      <c r="K1397"/>
      <c r="L1397"/>
      <c r="M1397"/>
      <c r="N1397"/>
      <c r="O1397"/>
      <c r="P1397"/>
      <c r="Q1397"/>
      <c r="R1397"/>
      <c r="S1397"/>
      <c r="T1397"/>
      <c r="U1397"/>
    </row>
    <row r="1398" spans="1:21" ht="21.75">
      <c r="A1398" s="309" t="s">
        <v>735</v>
      </c>
      <c r="B1398" s="309"/>
      <c r="C1398" s="309"/>
      <c r="D1398" s="309"/>
      <c r="E1398" s="309"/>
      <c r="F1398" s="309"/>
      <c r="G1398" s="309"/>
      <c r="H1398" s="309"/>
      <c r="I1398"/>
      <c r="J1398"/>
      <c r="K1398"/>
      <c r="L1398"/>
      <c r="M1398"/>
      <c r="N1398"/>
      <c r="O1398"/>
      <c r="P1398"/>
      <c r="Q1398"/>
      <c r="R1398"/>
      <c r="S1398"/>
      <c r="T1398"/>
      <c r="U1398"/>
    </row>
    <row r="1399" spans="1:21">
      <c r="A1399" s="310" t="s">
        <v>736</v>
      </c>
      <c r="B1399" s="310"/>
      <c r="C1399" s="310"/>
      <c r="D1399" s="310"/>
      <c r="E1399" s="310"/>
      <c r="F1399" s="310"/>
      <c r="G1399" s="310"/>
      <c r="H1399" s="310"/>
      <c r="I1399"/>
      <c r="J1399"/>
      <c r="K1399"/>
      <c r="L1399"/>
      <c r="M1399"/>
      <c r="N1399"/>
      <c r="O1399"/>
      <c r="P1399"/>
      <c r="Q1399"/>
      <c r="R1399"/>
      <c r="S1399"/>
      <c r="T1399"/>
      <c r="U1399"/>
    </row>
    <row r="1400" spans="1:21">
      <c r="A1400" s="28"/>
      <c r="B1400"/>
      <c r="C1400"/>
      <c r="D1400"/>
      <c r="E1400"/>
      <c r="F1400"/>
      <c r="G1400"/>
      <c r="H1400"/>
      <c r="I1400"/>
      <c r="J1400"/>
      <c r="K1400"/>
      <c r="L1400"/>
      <c r="M1400"/>
      <c r="N1400"/>
      <c r="O1400"/>
      <c r="P1400"/>
      <c r="Q1400"/>
      <c r="R1400"/>
      <c r="S1400"/>
      <c r="T1400"/>
      <c r="U1400"/>
    </row>
    <row r="1401" spans="1:21" ht="18.600000000000001" customHeight="1">
      <c r="A1401" s="330" t="s">
        <v>865</v>
      </c>
      <c r="B1401" s="337" t="s">
        <v>86</v>
      </c>
      <c r="C1401" s="337"/>
      <c r="D1401" s="336" t="s">
        <v>88</v>
      </c>
      <c r="E1401" s="337"/>
      <c r="F1401" s="336" t="s">
        <v>61</v>
      </c>
      <c r="G1401" s="337"/>
      <c r="H1401" s="338"/>
      <c r="I1401"/>
      <c r="J1401"/>
      <c r="K1401"/>
      <c r="L1401"/>
      <c r="M1401"/>
      <c r="N1401"/>
      <c r="O1401"/>
      <c r="P1401"/>
      <c r="Q1401"/>
      <c r="R1401"/>
      <c r="S1401"/>
      <c r="T1401"/>
      <c r="U1401"/>
    </row>
    <row r="1402" spans="1:21">
      <c r="A1402" s="331"/>
      <c r="B1402" s="334" t="s">
        <v>87</v>
      </c>
      <c r="C1402" s="335"/>
      <c r="D1402" s="339" t="s">
        <v>110</v>
      </c>
      <c r="E1402" s="335"/>
      <c r="F1402" s="339" t="s">
        <v>105</v>
      </c>
      <c r="G1402" s="335"/>
      <c r="H1402" s="340"/>
      <c r="I1402"/>
      <c r="J1402"/>
      <c r="K1402"/>
      <c r="L1402"/>
      <c r="M1402"/>
      <c r="N1402"/>
      <c r="O1402"/>
      <c r="P1402"/>
      <c r="Q1402"/>
      <c r="R1402"/>
      <c r="S1402"/>
      <c r="T1402"/>
      <c r="U1402"/>
    </row>
    <row r="1403" spans="1:21" ht="18.75">
      <c r="A1403" s="328" t="s">
        <v>866</v>
      </c>
      <c r="B1403" s="214" t="s">
        <v>9</v>
      </c>
      <c r="C1403" s="76" t="s">
        <v>10</v>
      </c>
      <c r="D1403" s="76" t="s">
        <v>9</v>
      </c>
      <c r="E1403" s="76" t="s">
        <v>10</v>
      </c>
      <c r="F1403" s="76" t="s">
        <v>9</v>
      </c>
      <c r="G1403" s="76" t="s">
        <v>10</v>
      </c>
      <c r="H1403" s="76" t="s">
        <v>12</v>
      </c>
      <c r="I1403"/>
      <c r="J1403"/>
      <c r="K1403"/>
      <c r="L1403"/>
      <c r="M1403"/>
      <c r="N1403"/>
      <c r="O1403"/>
      <c r="P1403"/>
      <c r="Q1403"/>
      <c r="R1403"/>
      <c r="S1403"/>
      <c r="T1403"/>
      <c r="U1403"/>
    </row>
    <row r="1404" spans="1:21">
      <c r="A1404" s="329"/>
      <c r="B1404" s="237" t="s">
        <v>835</v>
      </c>
      <c r="C1404" s="197" t="s">
        <v>836</v>
      </c>
      <c r="D1404" s="197" t="s">
        <v>835</v>
      </c>
      <c r="E1404" s="197" t="s">
        <v>836</v>
      </c>
      <c r="F1404" s="197" t="s">
        <v>835</v>
      </c>
      <c r="G1404" s="197" t="s">
        <v>836</v>
      </c>
      <c r="H1404" s="197" t="s">
        <v>52</v>
      </c>
      <c r="I1404"/>
      <c r="J1404"/>
      <c r="K1404"/>
      <c r="L1404"/>
      <c r="M1404"/>
      <c r="N1404"/>
      <c r="O1404"/>
      <c r="P1404"/>
      <c r="Q1404"/>
      <c r="R1404"/>
      <c r="S1404"/>
      <c r="T1404"/>
      <c r="U1404"/>
    </row>
    <row r="1405" spans="1:21" ht="18.75">
      <c r="A1405" s="203" t="s">
        <v>867</v>
      </c>
      <c r="B1405" s="502">
        <v>22</v>
      </c>
      <c r="C1405" s="404">
        <v>9</v>
      </c>
      <c r="D1405" s="404">
        <v>10</v>
      </c>
      <c r="E1405" s="404">
        <v>12</v>
      </c>
      <c r="F1405" s="404">
        <f>D1405+B1405</f>
        <v>32</v>
      </c>
      <c r="G1405" s="404">
        <f>E1405+C1405</f>
        <v>21</v>
      </c>
      <c r="H1405" s="404">
        <f>G1405+F1405</f>
        <v>53</v>
      </c>
      <c r="I1405"/>
      <c r="J1405"/>
      <c r="K1405"/>
      <c r="L1405"/>
      <c r="M1405"/>
      <c r="N1405"/>
      <c r="O1405"/>
      <c r="P1405"/>
      <c r="Q1405"/>
      <c r="R1405"/>
      <c r="S1405"/>
      <c r="T1405"/>
      <c r="U1405"/>
    </row>
    <row r="1406" spans="1:21" ht="25.5">
      <c r="A1406" s="67" t="s">
        <v>868</v>
      </c>
      <c r="B1406" s="404"/>
      <c r="C1406" s="404"/>
      <c r="D1406" s="404"/>
      <c r="E1406" s="404"/>
      <c r="F1406" s="404"/>
      <c r="G1406" s="404"/>
      <c r="H1406" s="404"/>
      <c r="I1406"/>
      <c r="J1406"/>
      <c r="K1406"/>
      <c r="L1406"/>
      <c r="M1406"/>
      <c r="N1406"/>
      <c r="O1406"/>
      <c r="P1406"/>
      <c r="Q1406"/>
      <c r="R1406"/>
      <c r="S1406"/>
      <c r="T1406"/>
      <c r="U1406"/>
    </row>
    <row r="1407" spans="1:21" ht="18.75">
      <c r="A1407" s="11" t="s">
        <v>869</v>
      </c>
      <c r="B1407" s="404">
        <v>6</v>
      </c>
      <c r="C1407" s="404">
        <v>12</v>
      </c>
      <c r="D1407" s="404">
        <v>4</v>
      </c>
      <c r="E1407" s="404">
        <v>3</v>
      </c>
      <c r="F1407" s="404">
        <f t="shared" ref="F1407" si="305">D1407+B1407</f>
        <v>10</v>
      </c>
      <c r="G1407" s="404">
        <f t="shared" ref="G1407" si="306">E1407+C1407</f>
        <v>15</v>
      </c>
      <c r="H1407" s="404">
        <f t="shared" ref="H1407" si="307">G1407+F1407</f>
        <v>25</v>
      </c>
      <c r="I1407"/>
      <c r="J1407"/>
      <c r="K1407"/>
      <c r="L1407"/>
      <c r="M1407"/>
      <c r="N1407"/>
      <c r="O1407"/>
      <c r="P1407"/>
      <c r="Q1407"/>
      <c r="R1407"/>
      <c r="S1407"/>
      <c r="T1407"/>
      <c r="U1407"/>
    </row>
    <row r="1408" spans="1:21" ht="25.5">
      <c r="A1408" s="67" t="s">
        <v>870</v>
      </c>
      <c r="B1408" s="404"/>
      <c r="C1408" s="404"/>
      <c r="D1408" s="404"/>
      <c r="E1408" s="404"/>
      <c r="F1408" s="404"/>
      <c r="G1408" s="404"/>
      <c r="H1408" s="404"/>
      <c r="I1408"/>
      <c r="J1408"/>
      <c r="K1408"/>
      <c r="L1408"/>
      <c r="M1408"/>
      <c r="N1408"/>
      <c r="O1408"/>
      <c r="P1408"/>
      <c r="Q1408"/>
      <c r="R1408"/>
      <c r="S1408"/>
      <c r="T1408"/>
      <c r="U1408"/>
    </row>
    <row r="1409" spans="1:21" ht="18.75">
      <c r="A1409" s="11" t="s">
        <v>871</v>
      </c>
      <c r="B1409" s="404">
        <v>9</v>
      </c>
      <c r="C1409" s="404">
        <v>5</v>
      </c>
      <c r="D1409" s="404">
        <v>2</v>
      </c>
      <c r="E1409" s="404">
        <v>6</v>
      </c>
      <c r="F1409" s="404">
        <f t="shared" ref="F1409" si="308">D1409+B1409</f>
        <v>11</v>
      </c>
      <c r="G1409" s="404">
        <f t="shared" ref="G1409" si="309">E1409+C1409</f>
        <v>11</v>
      </c>
      <c r="H1409" s="404">
        <f t="shared" ref="H1409" si="310">G1409+F1409</f>
        <v>22</v>
      </c>
      <c r="I1409"/>
      <c r="J1409"/>
      <c r="K1409"/>
      <c r="L1409"/>
      <c r="M1409"/>
      <c r="N1409"/>
      <c r="O1409"/>
      <c r="P1409"/>
      <c r="Q1409"/>
      <c r="R1409"/>
      <c r="S1409"/>
      <c r="T1409"/>
      <c r="U1409"/>
    </row>
    <row r="1410" spans="1:21" ht="16.5" customHeight="1">
      <c r="A1410" s="67" t="s">
        <v>872</v>
      </c>
      <c r="B1410" s="404"/>
      <c r="C1410" s="404"/>
      <c r="D1410" s="404"/>
      <c r="E1410" s="404"/>
      <c r="F1410" s="404"/>
      <c r="G1410" s="404"/>
      <c r="H1410" s="404"/>
      <c r="I1410"/>
      <c r="J1410"/>
      <c r="K1410"/>
      <c r="L1410"/>
      <c r="M1410"/>
      <c r="N1410"/>
      <c r="O1410"/>
      <c r="P1410"/>
      <c r="Q1410"/>
      <c r="R1410"/>
      <c r="S1410"/>
      <c r="T1410"/>
      <c r="U1410"/>
    </row>
    <row r="1411" spans="1:21" ht="18.75">
      <c r="A1411" s="11" t="s">
        <v>873</v>
      </c>
      <c r="B1411" s="404">
        <v>1</v>
      </c>
      <c r="C1411" s="404">
        <v>0</v>
      </c>
      <c r="D1411" s="404">
        <v>0</v>
      </c>
      <c r="E1411" s="404">
        <v>0</v>
      </c>
      <c r="F1411" s="404">
        <f t="shared" ref="F1411" si="311">D1411+B1411</f>
        <v>1</v>
      </c>
      <c r="G1411" s="404">
        <f t="shared" ref="G1411" si="312">E1411+C1411</f>
        <v>0</v>
      </c>
      <c r="H1411" s="404">
        <f t="shared" ref="H1411" si="313">G1411+F1411</f>
        <v>1</v>
      </c>
      <c r="I1411"/>
      <c r="J1411"/>
      <c r="K1411"/>
      <c r="L1411"/>
      <c r="M1411"/>
      <c r="N1411"/>
      <c r="O1411"/>
      <c r="P1411"/>
      <c r="Q1411"/>
      <c r="R1411"/>
      <c r="S1411"/>
      <c r="T1411"/>
      <c r="U1411"/>
    </row>
    <row r="1412" spans="1:21" ht="16.5" customHeight="1">
      <c r="A1412" s="67" t="s">
        <v>874</v>
      </c>
      <c r="B1412" s="404"/>
      <c r="C1412" s="404"/>
      <c r="D1412" s="404"/>
      <c r="E1412" s="404"/>
      <c r="F1412" s="404"/>
      <c r="G1412" s="404"/>
      <c r="H1412" s="404"/>
      <c r="I1412"/>
      <c r="J1412"/>
      <c r="K1412"/>
      <c r="L1412"/>
      <c r="M1412"/>
      <c r="N1412"/>
      <c r="O1412"/>
      <c r="P1412"/>
      <c r="Q1412"/>
      <c r="R1412"/>
      <c r="S1412"/>
      <c r="T1412"/>
      <c r="U1412"/>
    </row>
    <row r="1413" spans="1:21" ht="18.75">
      <c r="A1413" s="11" t="s">
        <v>875</v>
      </c>
      <c r="B1413" s="404">
        <v>1</v>
      </c>
      <c r="C1413" s="404">
        <v>1</v>
      </c>
      <c r="D1413" s="404">
        <v>0</v>
      </c>
      <c r="E1413" s="404">
        <v>0</v>
      </c>
      <c r="F1413" s="404">
        <f t="shared" ref="F1413" si="314">D1413+B1413</f>
        <v>1</v>
      </c>
      <c r="G1413" s="404">
        <f t="shared" ref="G1413" si="315">E1413+C1413</f>
        <v>1</v>
      </c>
      <c r="H1413" s="404">
        <f t="shared" ref="H1413" si="316">G1413+F1413</f>
        <v>2</v>
      </c>
      <c r="I1413"/>
      <c r="J1413"/>
      <c r="K1413"/>
      <c r="L1413"/>
      <c r="M1413"/>
      <c r="N1413"/>
      <c r="O1413"/>
      <c r="P1413"/>
      <c r="Q1413"/>
      <c r="R1413"/>
      <c r="S1413"/>
      <c r="T1413"/>
      <c r="U1413"/>
    </row>
    <row r="1414" spans="1:21" ht="25.5">
      <c r="A1414" s="67" t="s">
        <v>876</v>
      </c>
      <c r="B1414" s="404"/>
      <c r="C1414" s="404"/>
      <c r="D1414" s="404"/>
      <c r="E1414" s="404"/>
      <c r="F1414" s="404"/>
      <c r="G1414" s="404"/>
      <c r="H1414" s="404"/>
      <c r="I1414"/>
      <c r="J1414"/>
      <c r="K1414"/>
      <c r="L1414"/>
      <c r="M1414"/>
      <c r="N1414"/>
      <c r="O1414"/>
      <c r="P1414"/>
      <c r="Q1414"/>
      <c r="R1414"/>
      <c r="S1414"/>
      <c r="T1414"/>
      <c r="U1414"/>
    </row>
    <row r="1415" spans="1:21" ht="18.75">
      <c r="A1415" s="11" t="s">
        <v>877</v>
      </c>
      <c r="B1415" s="404">
        <v>0</v>
      </c>
      <c r="C1415" s="404">
        <v>0</v>
      </c>
      <c r="D1415" s="404">
        <v>9</v>
      </c>
      <c r="E1415" s="404">
        <v>11</v>
      </c>
      <c r="F1415" s="404">
        <f>D1415+B1415</f>
        <v>9</v>
      </c>
      <c r="G1415" s="404">
        <f t="shared" ref="G1415" si="317">E1415+C1415</f>
        <v>11</v>
      </c>
      <c r="H1415" s="404">
        <f t="shared" ref="H1415" si="318">G1415+F1415</f>
        <v>20</v>
      </c>
      <c r="I1415"/>
      <c r="J1415"/>
      <c r="K1415"/>
      <c r="L1415"/>
      <c r="M1415"/>
      <c r="N1415"/>
      <c r="O1415"/>
      <c r="P1415"/>
      <c r="Q1415"/>
      <c r="R1415"/>
      <c r="S1415"/>
      <c r="T1415"/>
      <c r="U1415"/>
    </row>
    <row r="1416" spans="1:21">
      <c r="A1416" s="67" t="s">
        <v>878</v>
      </c>
      <c r="B1416" s="404"/>
      <c r="C1416" s="404"/>
      <c r="D1416" s="404"/>
      <c r="E1416" s="404"/>
      <c r="F1416" s="404"/>
      <c r="G1416" s="404"/>
      <c r="H1416" s="404"/>
      <c r="I1416"/>
      <c r="J1416"/>
      <c r="K1416"/>
      <c r="L1416"/>
      <c r="M1416"/>
      <c r="N1416"/>
      <c r="O1416"/>
      <c r="P1416"/>
      <c r="Q1416"/>
      <c r="R1416"/>
      <c r="S1416"/>
      <c r="T1416"/>
      <c r="U1416"/>
    </row>
    <row r="1417" spans="1:21" ht="18.75">
      <c r="A1417" s="11" t="s">
        <v>1</v>
      </c>
      <c r="B1417" s="404">
        <f>SUM(B1405:B1416)</f>
        <v>39</v>
      </c>
      <c r="C1417" s="404">
        <f t="shared" ref="C1417:F1417" si="319">SUM(C1405:C1416)</f>
        <v>27</v>
      </c>
      <c r="D1417" s="404">
        <f t="shared" si="319"/>
        <v>25</v>
      </c>
      <c r="E1417" s="404">
        <f t="shared" si="319"/>
        <v>32</v>
      </c>
      <c r="F1417" s="404">
        <f t="shared" si="319"/>
        <v>64</v>
      </c>
      <c r="G1417" s="404">
        <f t="shared" ref="G1417" si="320">E1417+C1417</f>
        <v>59</v>
      </c>
      <c r="H1417" s="404">
        <f t="shared" ref="H1417" si="321">G1417+F1417</f>
        <v>123</v>
      </c>
      <c r="I1417"/>
      <c r="J1417"/>
      <c r="K1417"/>
      <c r="L1417"/>
      <c r="M1417"/>
      <c r="N1417"/>
      <c r="O1417"/>
      <c r="P1417"/>
      <c r="Q1417"/>
      <c r="R1417"/>
      <c r="S1417"/>
      <c r="T1417"/>
      <c r="U1417"/>
    </row>
    <row r="1418" spans="1:21" ht="16.5" customHeight="1">
      <c r="A1418" s="67" t="s">
        <v>52</v>
      </c>
      <c r="B1418" s="404"/>
      <c r="C1418" s="404"/>
      <c r="D1418" s="404"/>
      <c r="E1418" s="404"/>
      <c r="F1418" s="404"/>
      <c r="G1418" s="404"/>
      <c r="H1418" s="404"/>
      <c r="I1418"/>
      <c r="J1418"/>
      <c r="K1418"/>
      <c r="L1418"/>
      <c r="M1418"/>
      <c r="N1418"/>
      <c r="O1418"/>
      <c r="P1418"/>
      <c r="Q1418"/>
      <c r="R1418"/>
      <c r="S1418"/>
      <c r="T1418"/>
      <c r="U1418"/>
    </row>
    <row r="1419" spans="1:21" s="74" customFormat="1">
      <c r="A1419" s="5" t="s">
        <v>2057</v>
      </c>
      <c r="B1419" s="73"/>
      <c r="C1419" s="73"/>
      <c r="D1419" s="73"/>
      <c r="E1419" s="73"/>
      <c r="F1419" s="73"/>
      <c r="G1419" s="73"/>
      <c r="H1419" s="259" t="s">
        <v>2058</v>
      </c>
      <c r="I1419" s="73"/>
      <c r="J1419" s="73"/>
      <c r="K1419" s="73"/>
      <c r="L1419" s="73"/>
      <c r="M1419" s="73"/>
      <c r="N1419" s="73"/>
      <c r="O1419" s="73"/>
      <c r="P1419" s="73"/>
      <c r="Q1419" s="73"/>
      <c r="R1419" s="73"/>
      <c r="S1419" s="73"/>
      <c r="T1419" s="73"/>
      <c r="U1419" s="73"/>
    </row>
    <row r="1420" spans="1:21">
      <c r="A1420" s="26"/>
      <c r="B1420"/>
      <c r="C1420"/>
      <c r="D1420"/>
      <c r="E1420"/>
      <c r="F1420"/>
      <c r="G1420"/>
      <c r="H1420"/>
      <c r="I1420"/>
      <c r="J1420"/>
      <c r="K1420"/>
      <c r="L1420"/>
      <c r="M1420"/>
      <c r="N1420"/>
      <c r="O1420"/>
      <c r="P1420"/>
      <c r="Q1420"/>
      <c r="R1420"/>
      <c r="S1420"/>
      <c r="T1420"/>
      <c r="U1420"/>
    </row>
    <row r="1421" spans="1:21">
      <c r="A1421" s="36"/>
      <c r="B1421"/>
      <c r="C1421"/>
      <c r="D1421"/>
      <c r="E1421"/>
      <c r="F1421"/>
      <c r="G1421"/>
      <c r="H1421"/>
      <c r="I1421"/>
      <c r="J1421"/>
      <c r="K1421"/>
      <c r="L1421"/>
      <c r="M1421"/>
      <c r="N1421"/>
      <c r="O1421"/>
      <c r="P1421"/>
      <c r="Q1421"/>
      <c r="R1421"/>
      <c r="S1421"/>
      <c r="T1421"/>
      <c r="U1421"/>
    </row>
    <row r="1422" spans="1:21">
      <c r="A1422" s="36"/>
      <c r="B1422"/>
      <c r="C1422"/>
      <c r="D1422"/>
      <c r="E1422"/>
      <c r="F1422"/>
      <c r="G1422"/>
      <c r="H1422"/>
      <c r="I1422"/>
      <c r="J1422"/>
      <c r="K1422"/>
      <c r="L1422"/>
      <c r="M1422"/>
      <c r="N1422"/>
      <c r="O1422"/>
      <c r="P1422"/>
      <c r="Q1422"/>
      <c r="R1422"/>
      <c r="S1422"/>
      <c r="T1422"/>
      <c r="U1422"/>
    </row>
    <row r="1423" spans="1:21">
      <c r="A1423" s="26"/>
      <c r="B1423"/>
      <c r="C1423"/>
      <c r="D1423"/>
      <c r="E1423"/>
      <c r="F1423"/>
      <c r="G1423"/>
      <c r="H1423"/>
      <c r="I1423"/>
      <c r="J1423"/>
      <c r="K1423"/>
      <c r="L1423"/>
      <c r="M1423"/>
      <c r="N1423"/>
      <c r="O1423"/>
      <c r="P1423"/>
      <c r="Q1423"/>
      <c r="R1423"/>
      <c r="S1423"/>
      <c r="T1423"/>
      <c r="U1423"/>
    </row>
    <row r="1424" spans="1:21">
      <c r="A1424" s="36"/>
      <c r="B1424"/>
      <c r="C1424"/>
      <c r="D1424"/>
      <c r="E1424"/>
      <c r="F1424"/>
      <c r="G1424"/>
      <c r="H1424"/>
      <c r="I1424"/>
      <c r="J1424"/>
      <c r="K1424"/>
      <c r="L1424"/>
      <c r="M1424"/>
      <c r="N1424"/>
      <c r="O1424"/>
      <c r="P1424"/>
      <c r="Q1424"/>
      <c r="R1424"/>
      <c r="S1424"/>
      <c r="T1424"/>
      <c r="U1424"/>
    </row>
    <row r="1425" spans="1:21">
      <c r="A1425" s="36"/>
      <c r="B1425"/>
      <c r="C1425"/>
      <c r="D1425"/>
      <c r="E1425"/>
      <c r="F1425"/>
      <c r="G1425"/>
      <c r="H1425"/>
      <c r="I1425"/>
      <c r="J1425"/>
      <c r="K1425"/>
      <c r="L1425"/>
      <c r="M1425"/>
      <c r="N1425"/>
      <c r="O1425"/>
      <c r="P1425"/>
      <c r="Q1425"/>
      <c r="R1425"/>
      <c r="S1425"/>
      <c r="T1425"/>
      <c r="U1425"/>
    </row>
    <row r="1426" spans="1:21">
      <c r="A1426" s="400" t="s">
        <v>2055</v>
      </c>
      <c r="B1426" s="400"/>
      <c r="C1426"/>
      <c r="D1426"/>
      <c r="E1426"/>
      <c r="F1426"/>
      <c r="G1426"/>
      <c r="H1426"/>
      <c r="I1426"/>
      <c r="J1426"/>
      <c r="K1426"/>
      <c r="L1426"/>
      <c r="M1426"/>
      <c r="N1426"/>
      <c r="O1426"/>
      <c r="P1426"/>
      <c r="Q1426"/>
      <c r="R1426"/>
      <c r="S1426"/>
      <c r="T1426"/>
      <c r="U1426"/>
    </row>
    <row r="1427" spans="1:21" ht="39.6" customHeight="1">
      <c r="A1427" s="312" t="s">
        <v>737</v>
      </c>
      <c r="B1427" s="312"/>
      <c r="C1427"/>
      <c r="D1427"/>
      <c r="E1427"/>
      <c r="F1427"/>
      <c r="G1427"/>
      <c r="H1427"/>
      <c r="I1427"/>
      <c r="J1427"/>
      <c r="K1427"/>
      <c r="L1427"/>
      <c r="M1427"/>
      <c r="N1427"/>
      <c r="O1427"/>
      <c r="P1427"/>
      <c r="Q1427"/>
      <c r="R1427"/>
      <c r="S1427"/>
      <c r="T1427"/>
      <c r="U1427"/>
    </row>
    <row r="1428" spans="1:21" ht="42.6" customHeight="1">
      <c r="A1428" s="348" t="s">
        <v>738</v>
      </c>
      <c r="B1428" s="348"/>
      <c r="C1428"/>
      <c r="D1428"/>
      <c r="E1428"/>
      <c r="F1428"/>
      <c r="G1428"/>
      <c r="H1428"/>
      <c r="I1428"/>
      <c r="J1428"/>
      <c r="K1428"/>
      <c r="L1428"/>
      <c r="M1428"/>
      <c r="N1428"/>
      <c r="O1428"/>
      <c r="P1428"/>
      <c r="Q1428"/>
      <c r="R1428"/>
      <c r="S1428"/>
      <c r="T1428"/>
      <c r="U1428"/>
    </row>
    <row r="1429" spans="1:21" ht="18.75">
      <c r="A1429" s="8" t="s">
        <v>879</v>
      </c>
      <c r="B1429" s="11" t="s">
        <v>881</v>
      </c>
      <c r="C1429"/>
      <c r="D1429"/>
      <c r="E1429"/>
      <c r="F1429"/>
      <c r="G1429"/>
      <c r="H1429"/>
      <c r="I1429"/>
      <c r="J1429"/>
      <c r="K1429"/>
      <c r="L1429"/>
      <c r="M1429"/>
      <c r="N1429"/>
      <c r="O1429"/>
      <c r="P1429"/>
      <c r="Q1429"/>
      <c r="R1429"/>
      <c r="S1429"/>
      <c r="T1429"/>
      <c r="U1429"/>
    </row>
    <row r="1430" spans="1:21" ht="18.75">
      <c r="A1430" s="115" t="s">
        <v>880</v>
      </c>
      <c r="B1430" s="11" t="s">
        <v>857</v>
      </c>
      <c r="C1430"/>
      <c r="D1430"/>
      <c r="E1430"/>
      <c r="F1430"/>
      <c r="G1430"/>
      <c r="H1430"/>
      <c r="I1430"/>
      <c r="J1430"/>
      <c r="K1430"/>
      <c r="L1430"/>
      <c r="M1430"/>
      <c r="N1430"/>
      <c r="O1430"/>
      <c r="P1430"/>
      <c r="Q1430"/>
      <c r="R1430"/>
      <c r="S1430"/>
      <c r="T1430"/>
      <c r="U1430"/>
    </row>
    <row r="1431" spans="1:21" ht="18.75">
      <c r="A1431" s="8" t="s">
        <v>747</v>
      </c>
      <c r="B1431" s="405">
        <v>3</v>
      </c>
      <c r="C1431"/>
      <c r="D1431"/>
      <c r="E1431"/>
      <c r="F1431"/>
      <c r="G1431"/>
      <c r="H1431"/>
      <c r="I1431"/>
      <c r="J1431"/>
      <c r="K1431"/>
      <c r="L1431"/>
      <c r="M1431"/>
      <c r="N1431"/>
      <c r="O1431"/>
      <c r="P1431"/>
      <c r="Q1431"/>
      <c r="R1431"/>
      <c r="S1431"/>
      <c r="T1431"/>
      <c r="U1431"/>
    </row>
    <row r="1432" spans="1:21">
      <c r="A1432" s="115" t="s">
        <v>748</v>
      </c>
      <c r="B1432" s="405"/>
      <c r="C1432"/>
      <c r="D1432"/>
      <c r="E1432"/>
      <c r="F1432"/>
      <c r="G1432"/>
      <c r="H1432"/>
      <c r="I1432"/>
      <c r="J1432"/>
      <c r="K1432"/>
      <c r="L1432"/>
      <c r="M1432"/>
      <c r="N1432"/>
      <c r="O1432"/>
      <c r="P1432"/>
      <c r="Q1432"/>
      <c r="R1432"/>
      <c r="S1432"/>
      <c r="T1432"/>
      <c r="U1432"/>
    </row>
    <row r="1433" spans="1:21">
      <c r="A1433" s="119" t="s">
        <v>745</v>
      </c>
      <c r="B1433" s="405">
        <v>2</v>
      </c>
      <c r="C1433"/>
      <c r="D1433"/>
      <c r="E1433"/>
      <c r="F1433"/>
      <c r="G1433"/>
      <c r="H1433"/>
      <c r="I1433"/>
      <c r="J1433"/>
      <c r="K1433"/>
      <c r="L1433"/>
      <c r="M1433"/>
      <c r="N1433"/>
      <c r="O1433"/>
      <c r="P1433"/>
      <c r="Q1433"/>
      <c r="R1433"/>
      <c r="S1433"/>
      <c r="T1433"/>
      <c r="U1433"/>
    </row>
    <row r="1434" spans="1:21">
      <c r="A1434" s="115" t="s">
        <v>882</v>
      </c>
      <c r="B1434" s="405"/>
      <c r="C1434"/>
      <c r="D1434"/>
      <c r="E1434"/>
      <c r="F1434"/>
      <c r="G1434"/>
      <c r="H1434"/>
      <c r="I1434"/>
      <c r="J1434"/>
      <c r="K1434"/>
      <c r="L1434"/>
      <c r="M1434"/>
      <c r="N1434"/>
      <c r="O1434"/>
      <c r="P1434"/>
      <c r="Q1434"/>
      <c r="R1434"/>
      <c r="S1434"/>
      <c r="T1434"/>
      <c r="U1434"/>
    </row>
    <row r="1435" spans="1:21" ht="18.75">
      <c r="A1435" s="8" t="s">
        <v>883</v>
      </c>
      <c r="B1435" s="406">
        <v>0</v>
      </c>
      <c r="C1435"/>
      <c r="D1435"/>
      <c r="E1435"/>
      <c r="F1435"/>
      <c r="G1435"/>
      <c r="H1435"/>
      <c r="I1435"/>
      <c r="J1435"/>
      <c r="K1435"/>
      <c r="L1435"/>
      <c r="M1435"/>
      <c r="N1435"/>
      <c r="O1435"/>
      <c r="P1435"/>
      <c r="Q1435"/>
      <c r="R1435"/>
      <c r="S1435"/>
      <c r="T1435"/>
      <c r="U1435"/>
    </row>
    <row r="1436" spans="1:21">
      <c r="A1436" s="115" t="s">
        <v>884</v>
      </c>
      <c r="B1436" s="406"/>
      <c r="C1436"/>
      <c r="D1436"/>
      <c r="E1436"/>
      <c r="F1436"/>
      <c r="G1436"/>
      <c r="H1436"/>
      <c r="I1436"/>
      <c r="J1436"/>
      <c r="K1436"/>
      <c r="L1436"/>
      <c r="M1436"/>
      <c r="N1436"/>
      <c r="O1436"/>
      <c r="P1436"/>
      <c r="Q1436"/>
      <c r="R1436"/>
      <c r="S1436"/>
      <c r="T1436"/>
      <c r="U1436"/>
    </row>
    <row r="1437" spans="1:21" ht="18.75">
      <c r="A1437" s="8" t="s">
        <v>1</v>
      </c>
      <c r="B1437" s="406">
        <f>SUM(B1431:B1436)</f>
        <v>5</v>
      </c>
      <c r="C1437"/>
      <c r="D1437"/>
      <c r="E1437"/>
      <c r="F1437"/>
      <c r="G1437"/>
      <c r="H1437"/>
      <c r="I1437"/>
      <c r="J1437"/>
      <c r="K1437"/>
      <c r="L1437"/>
      <c r="M1437"/>
      <c r="N1437"/>
      <c r="O1437"/>
      <c r="P1437"/>
      <c r="Q1437"/>
      <c r="R1437"/>
      <c r="S1437"/>
      <c r="T1437"/>
      <c r="U1437"/>
    </row>
    <row r="1438" spans="1:21">
      <c r="A1438" s="115" t="s">
        <v>52</v>
      </c>
      <c r="B1438" s="406"/>
      <c r="C1438"/>
      <c r="D1438"/>
      <c r="E1438"/>
      <c r="F1438"/>
      <c r="G1438"/>
      <c r="H1438"/>
      <c r="I1438"/>
      <c r="J1438"/>
      <c r="K1438"/>
      <c r="L1438"/>
      <c r="M1438"/>
      <c r="N1438"/>
      <c r="O1438"/>
      <c r="P1438"/>
      <c r="Q1438"/>
      <c r="R1438"/>
      <c r="S1438"/>
      <c r="T1438"/>
      <c r="U1438"/>
    </row>
    <row r="1439" spans="1:21" s="74" customFormat="1">
      <c r="A1439" s="5" t="s">
        <v>753</v>
      </c>
      <c r="B1439" s="259" t="s">
        <v>2058</v>
      </c>
      <c r="C1439" s="73"/>
      <c r="D1439" s="73"/>
      <c r="E1439" s="73"/>
      <c r="F1439" s="73"/>
      <c r="G1439" s="73"/>
      <c r="H1439" s="73"/>
      <c r="I1439" s="73"/>
      <c r="J1439" s="73"/>
      <c r="K1439" s="73"/>
      <c r="L1439" s="73"/>
      <c r="M1439" s="73"/>
      <c r="N1439" s="73"/>
      <c r="O1439" s="73"/>
      <c r="P1439" s="73"/>
      <c r="Q1439" s="73"/>
      <c r="R1439" s="73"/>
      <c r="S1439" s="73"/>
      <c r="T1439" s="73"/>
      <c r="U1439" s="73"/>
    </row>
    <row r="1440" spans="1:21">
      <c r="A1440" s="34"/>
      <c r="B1440"/>
      <c r="C1440"/>
      <c r="D1440"/>
      <c r="E1440"/>
      <c r="F1440"/>
      <c r="G1440"/>
      <c r="H1440"/>
      <c r="I1440"/>
      <c r="J1440"/>
      <c r="K1440"/>
      <c r="L1440"/>
      <c r="M1440"/>
      <c r="N1440"/>
      <c r="O1440"/>
      <c r="P1440"/>
      <c r="Q1440"/>
      <c r="R1440"/>
      <c r="S1440"/>
      <c r="T1440"/>
      <c r="U1440"/>
    </row>
    <row r="1441" spans="1:21">
      <c r="A1441" s="34"/>
      <c r="B1441"/>
      <c r="C1441"/>
      <c r="D1441"/>
      <c r="E1441"/>
      <c r="F1441"/>
      <c r="G1441"/>
      <c r="H1441"/>
      <c r="I1441"/>
      <c r="J1441"/>
      <c r="K1441"/>
      <c r="L1441"/>
      <c r="M1441"/>
      <c r="N1441"/>
      <c r="O1441"/>
      <c r="P1441"/>
      <c r="Q1441"/>
      <c r="R1441"/>
      <c r="S1441"/>
      <c r="T1441"/>
      <c r="U1441"/>
    </row>
    <row r="1442" spans="1:21">
      <c r="A1442" s="400" t="s">
        <v>2056</v>
      </c>
      <c r="B1442" s="400"/>
      <c r="C1442" s="400"/>
      <c r="D1442"/>
      <c r="E1442"/>
      <c r="F1442"/>
      <c r="G1442"/>
      <c r="H1442"/>
      <c r="I1442"/>
      <c r="J1442"/>
      <c r="K1442"/>
      <c r="L1442"/>
      <c r="M1442"/>
      <c r="N1442"/>
      <c r="O1442"/>
      <c r="P1442"/>
      <c r="Q1442"/>
      <c r="R1442"/>
      <c r="S1442"/>
      <c r="T1442"/>
      <c r="U1442"/>
    </row>
    <row r="1443" spans="1:21" ht="37.5" customHeight="1">
      <c r="A1443" s="312" t="s">
        <v>889</v>
      </c>
      <c r="B1443" s="312"/>
      <c r="C1443" s="312"/>
      <c r="D1443"/>
      <c r="E1443"/>
      <c r="F1443"/>
      <c r="G1443"/>
      <c r="H1443"/>
      <c r="I1443"/>
      <c r="J1443"/>
      <c r="K1443"/>
      <c r="L1443"/>
      <c r="M1443"/>
      <c r="N1443"/>
      <c r="O1443"/>
      <c r="P1443"/>
      <c r="Q1443"/>
      <c r="R1443"/>
      <c r="S1443"/>
      <c r="T1443"/>
      <c r="U1443"/>
    </row>
    <row r="1444" spans="1:21" ht="33.950000000000003" customHeight="1">
      <c r="A1444" s="348" t="s">
        <v>890</v>
      </c>
      <c r="B1444" s="348"/>
      <c r="C1444" s="348"/>
      <c r="D1444"/>
      <c r="E1444"/>
      <c r="F1444"/>
      <c r="G1444"/>
      <c r="H1444"/>
      <c r="I1444"/>
      <c r="J1444"/>
      <c r="K1444"/>
      <c r="L1444"/>
      <c r="M1444"/>
      <c r="N1444"/>
      <c r="O1444"/>
      <c r="P1444"/>
      <c r="Q1444"/>
      <c r="R1444"/>
      <c r="S1444"/>
      <c r="T1444"/>
      <c r="U1444"/>
    </row>
    <row r="1445" spans="1:21" ht="18.75">
      <c r="A1445" s="208" t="s">
        <v>50</v>
      </c>
      <c r="B1445" s="222" t="s">
        <v>893</v>
      </c>
      <c r="C1445" s="208" t="s">
        <v>891</v>
      </c>
      <c r="D1445"/>
      <c r="E1445"/>
      <c r="F1445"/>
      <c r="G1445"/>
      <c r="H1445"/>
      <c r="I1445"/>
      <c r="J1445"/>
      <c r="K1445"/>
      <c r="L1445"/>
      <c r="M1445"/>
      <c r="N1445"/>
      <c r="O1445"/>
      <c r="P1445"/>
      <c r="Q1445"/>
      <c r="R1445"/>
      <c r="S1445"/>
      <c r="T1445"/>
      <c r="U1445"/>
    </row>
    <row r="1446" spans="1:21" ht="29.25" customHeight="1">
      <c r="A1446" s="216" t="s">
        <v>51</v>
      </c>
      <c r="B1446" s="220" t="s">
        <v>894</v>
      </c>
      <c r="C1446" s="216" t="s">
        <v>892</v>
      </c>
      <c r="F1446"/>
      <c r="G1446"/>
      <c r="H1446"/>
      <c r="I1446"/>
      <c r="J1446"/>
      <c r="K1446"/>
      <c r="L1446"/>
      <c r="M1446"/>
      <c r="N1446"/>
      <c r="O1446"/>
      <c r="P1446"/>
      <c r="Q1446"/>
      <c r="R1446"/>
      <c r="S1446"/>
      <c r="T1446"/>
      <c r="U1446"/>
    </row>
    <row r="1447" spans="1:21" ht="18.75">
      <c r="A1447" s="210">
        <v>2018</v>
      </c>
      <c r="B1447" s="238">
        <v>72880</v>
      </c>
      <c r="C1447" s="238">
        <v>89591</v>
      </c>
      <c r="F1447"/>
      <c r="G1447"/>
      <c r="H1447"/>
      <c r="I1447"/>
      <c r="J1447"/>
      <c r="K1447"/>
      <c r="L1447"/>
      <c r="M1447"/>
      <c r="N1447"/>
      <c r="O1447"/>
      <c r="P1447"/>
      <c r="Q1447"/>
      <c r="R1447"/>
      <c r="S1447"/>
      <c r="T1447"/>
      <c r="U1447"/>
    </row>
    <row r="1448" spans="1:21" ht="18.75">
      <c r="A1448" s="78">
        <v>2019</v>
      </c>
      <c r="B1448" s="89">
        <v>72107</v>
      </c>
      <c r="C1448" s="89">
        <v>89917</v>
      </c>
      <c r="F1448"/>
      <c r="G1448"/>
      <c r="H1448"/>
      <c r="I1448"/>
      <c r="J1448"/>
      <c r="K1448"/>
      <c r="L1448"/>
      <c r="M1448"/>
      <c r="N1448"/>
      <c r="O1448"/>
      <c r="P1448"/>
      <c r="Q1448"/>
      <c r="R1448"/>
      <c r="S1448"/>
      <c r="T1448"/>
      <c r="U1448"/>
    </row>
    <row r="1449" spans="1:21" ht="18.75">
      <c r="A1449" s="78">
        <v>2020</v>
      </c>
      <c r="B1449" s="89">
        <v>64425</v>
      </c>
      <c r="C1449" s="89">
        <v>107832</v>
      </c>
      <c r="F1449"/>
      <c r="G1449"/>
      <c r="H1449"/>
      <c r="I1449"/>
      <c r="J1449"/>
      <c r="K1449"/>
      <c r="L1449"/>
      <c r="M1449"/>
      <c r="N1449"/>
      <c r="O1449"/>
      <c r="P1449"/>
      <c r="Q1449"/>
      <c r="R1449"/>
      <c r="S1449"/>
      <c r="T1449"/>
      <c r="U1449"/>
    </row>
    <row r="1450" spans="1:21" ht="18.75">
      <c r="A1450" s="78">
        <v>2021</v>
      </c>
      <c r="B1450" s="88">
        <v>69824</v>
      </c>
      <c r="C1450" s="88">
        <v>69824</v>
      </c>
      <c r="F1450"/>
      <c r="G1450"/>
      <c r="H1450"/>
      <c r="I1450"/>
      <c r="J1450"/>
      <c r="K1450"/>
      <c r="L1450"/>
      <c r="M1450"/>
      <c r="N1450"/>
      <c r="O1450"/>
      <c r="P1450"/>
      <c r="Q1450"/>
      <c r="R1450"/>
      <c r="S1450"/>
      <c r="T1450"/>
      <c r="U1450"/>
    </row>
    <row r="1451" spans="1:21" ht="18.75">
      <c r="A1451" s="78">
        <v>2022</v>
      </c>
      <c r="B1451" s="88">
        <v>77388</v>
      </c>
      <c r="C1451" s="88">
        <v>86379</v>
      </c>
      <c r="F1451"/>
      <c r="G1451"/>
      <c r="H1451"/>
      <c r="I1451"/>
      <c r="J1451"/>
      <c r="K1451"/>
      <c r="L1451"/>
      <c r="M1451"/>
      <c r="N1451"/>
      <c r="O1451"/>
      <c r="P1451"/>
      <c r="Q1451"/>
      <c r="R1451"/>
      <c r="S1451"/>
      <c r="T1451"/>
      <c r="U1451"/>
    </row>
    <row r="1452" spans="1:21" ht="18.75">
      <c r="A1452" s="78">
        <v>2023</v>
      </c>
      <c r="B1452" s="88">
        <v>92795</v>
      </c>
      <c r="C1452" s="88">
        <v>92795</v>
      </c>
      <c r="F1452"/>
      <c r="G1452"/>
      <c r="H1452"/>
      <c r="I1452"/>
      <c r="J1452"/>
      <c r="K1452"/>
      <c r="L1452"/>
      <c r="M1452"/>
      <c r="N1452"/>
      <c r="O1452"/>
      <c r="P1452"/>
      <c r="Q1452"/>
      <c r="R1452"/>
      <c r="S1452"/>
      <c r="T1452"/>
      <c r="U1452"/>
    </row>
    <row r="1453" spans="1:21">
      <c r="A1453" s="7" t="s">
        <v>895</v>
      </c>
      <c r="B1453"/>
      <c r="C1453" s="257" t="s">
        <v>897</v>
      </c>
      <c r="E1453"/>
      <c r="F1453"/>
      <c r="G1453"/>
      <c r="H1453"/>
      <c r="I1453"/>
      <c r="J1453"/>
      <c r="K1453"/>
      <c r="L1453"/>
      <c r="M1453"/>
      <c r="N1453"/>
      <c r="O1453"/>
      <c r="P1453"/>
      <c r="Q1453"/>
      <c r="R1453"/>
      <c r="S1453"/>
      <c r="T1453"/>
      <c r="U1453"/>
    </row>
    <row r="1454" spans="1:21" ht="21.75">
      <c r="A1454" s="21"/>
      <c r="B1454"/>
      <c r="C1454"/>
      <c r="D1454"/>
      <c r="E1454"/>
      <c r="F1454"/>
      <c r="G1454"/>
      <c r="H1454"/>
      <c r="I1454"/>
      <c r="J1454"/>
      <c r="K1454"/>
      <c r="L1454"/>
      <c r="M1454"/>
      <c r="N1454"/>
      <c r="O1454"/>
      <c r="P1454"/>
      <c r="Q1454"/>
      <c r="R1454"/>
      <c r="S1454"/>
      <c r="T1454"/>
      <c r="U1454"/>
    </row>
    <row r="1455" spans="1:21" ht="21.75">
      <c r="A1455" s="21"/>
      <c r="B1455"/>
      <c r="C1455"/>
      <c r="D1455"/>
      <c r="E1455"/>
      <c r="F1455"/>
      <c r="G1455"/>
      <c r="H1455"/>
      <c r="I1455"/>
      <c r="J1455"/>
      <c r="K1455"/>
      <c r="L1455"/>
      <c r="M1455"/>
      <c r="N1455"/>
      <c r="O1455"/>
      <c r="P1455"/>
      <c r="Q1455"/>
      <c r="R1455"/>
      <c r="S1455"/>
      <c r="T1455"/>
      <c r="U1455"/>
    </row>
    <row r="1456" spans="1:21">
      <c r="A1456" s="401" t="s">
        <v>2061</v>
      </c>
      <c r="B1456" s="401"/>
      <c r="C1456" s="401"/>
      <c r="D1456" s="401"/>
      <c r="E1456" s="401"/>
      <c r="F1456" s="401"/>
      <c r="G1456" s="401"/>
      <c r="H1456" s="401"/>
      <c r="I1456"/>
      <c r="J1456"/>
      <c r="K1456"/>
      <c r="L1456"/>
      <c r="M1456"/>
      <c r="N1456"/>
      <c r="O1456"/>
      <c r="P1456"/>
      <c r="Q1456"/>
      <c r="R1456"/>
      <c r="S1456"/>
      <c r="T1456"/>
      <c r="U1456"/>
    </row>
    <row r="1457" spans="1:21" ht="21.75">
      <c r="A1457" s="402" t="s">
        <v>885</v>
      </c>
      <c r="B1457" s="402"/>
      <c r="C1457" s="402"/>
      <c r="D1457" s="402"/>
      <c r="E1457" s="402"/>
      <c r="F1457" s="402"/>
      <c r="G1457" s="402"/>
      <c r="H1457" s="402"/>
      <c r="I1457"/>
      <c r="J1457"/>
      <c r="K1457"/>
      <c r="L1457"/>
      <c r="M1457"/>
      <c r="N1457"/>
      <c r="O1457"/>
      <c r="P1457"/>
      <c r="Q1457"/>
      <c r="R1457"/>
      <c r="S1457"/>
      <c r="T1457"/>
      <c r="U1457"/>
    </row>
    <row r="1458" spans="1:21">
      <c r="A1458" s="403" t="s">
        <v>898</v>
      </c>
      <c r="B1458" s="403"/>
      <c r="C1458" s="403"/>
      <c r="D1458" s="403"/>
      <c r="E1458" s="403"/>
      <c r="F1458" s="403"/>
      <c r="G1458" s="403"/>
      <c r="H1458" s="403"/>
      <c r="I1458"/>
      <c r="J1458"/>
      <c r="K1458"/>
      <c r="L1458"/>
      <c r="M1458"/>
      <c r="N1458"/>
      <c r="O1458"/>
      <c r="P1458"/>
      <c r="Q1458"/>
      <c r="R1458"/>
      <c r="S1458"/>
      <c r="T1458"/>
      <c r="U1458"/>
    </row>
    <row r="1459" spans="1:21">
      <c r="A1459" s="35"/>
      <c r="B1459"/>
      <c r="C1459"/>
      <c r="D1459"/>
      <c r="E1459"/>
      <c r="F1459"/>
      <c r="G1459"/>
      <c r="H1459"/>
      <c r="I1459"/>
      <c r="J1459"/>
      <c r="K1459"/>
      <c r="L1459"/>
      <c r="M1459"/>
      <c r="N1459"/>
      <c r="O1459"/>
      <c r="P1459"/>
      <c r="Q1459"/>
      <c r="R1459"/>
      <c r="S1459"/>
      <c r="T1459"/>
      <c r="U1459"/>
    </row>
    <row r="1460" spans="1:21" ht="18.600000000000001" customHeight="1">
      <c r="A1460" s="320" t="s">
        <v>59</v>
      </c>
      <c r="B1460" s="345" t="s">
        <v>899</v>
      </c>
      <c r="C1460" s="345"/>
      <c r="D1460" s="345"/>
      <c r="E1460" s="345"/>
      <c r="F1460" s="345"/>
      <c r="G1460" s="345"/>
      <c r="H1460" s="345" t="s">
        <v>60</v>
      </c>
      <c r="I1460"/>
      <c r="J1460"/>
      <c r="K1460"/>
      <c r="L1460"/>
      <c r="M1460"/>
      <c r="N1460"/>
      <c r="O1460"/>
      <c r="P1460"/>
      <c r="Q1460"/>
      <c r="R1460"/>
      <c r="S1460"/>
      <c r="T1460"/>
      <c r="U1460"/>
    </row>
    <row r="1461" spans="1:21" ht="18.75">
      <c r="A1461" s="320"/>
      <c r="B1461" s="11">
        <v>2018</v>
      </c>
      <c r="C1461" s="11">
        <v>2019</v>
      </c>
      <c r="D1461" s="11">
        <v>2020</v>
      </c>
      <c r="E1461" s="11">
        <v>2021</v>
      </c>
      <c r="F1461" s="11">
        <v>2022</v>
      </c>
      <c r="G1461" s="67">
        <v>2023</v>
      </c>
      <c r="H1461" s="345"/>
      <c r="I1461"/>
      <c r="J1461"/>
      <c r="K1461"/>
      <c r="L1461"/>
      <c r="M1461"/>
      <c r="N1461"/>
      <c r="O1461"/>
      <c r="P1461"/>
      <c r="Q1461"/>
      <c r="R1461"/>
      <c r="S1461"/>
      <c r="T1461"/>
      <c r="U1461"/>
    </row>
    <row r="1462" spans="1:21" ht="18.75">
      <c r="A1462" s="11" t="s">
        <v>62</v>
      </c>
      <c r="B1462" s="70">
        <v>34340</v>
      </c>
      <c r="C1462" s="70">
        <v>31195</v>
      </c>
      <c r="D1462" s="70">
        <v>24275</v>
      </c>
      <c r="E1462" s="70">
        <v>12497</v>
      </c>
      <c r="F1462" s="86">
        <v>13558</v>
      </c>
      <c r="G1462" s="70">
        <v>15926</v>
      </c>
      <c r="H1462" s="67" t="s">
        <v>63</v>
      </c>
      <c r="I1462"/>
      <c r="J1462"/>
      <c r="K1462"/>
      <c r="L1462"/>
      <c r="M1462"/>
      <c r="N1462"/>
      <c r="O1462"/>
      <c r="P1462"/>
      <c r="Q1462"/>
      <c r="R1462"/>
      <c r="S1462"/>
      <c r="T1462"/>
      <c r="U1462"/>
    </row>
    <row r="1463" spans="1:21" ht="18.75">
      <c r="A1463" s="11" t="s">
        <v>64</v>
      </c>
      <c r="B1463" s="70">
        <v>34743</v>
      </c>
      <c r="C1463" s="70">
        <v>29074</v>
      </c>
      <c r="D1463" s="70">
        <v>25159</v>
      </c>
      <c r="E1463" s="70">
        <v>12290</v>
      </c>
      <c r="F1463" s="86">
        <v>12056</v>
      </c>
      <c r="G1463" s="70">
        <v>16876</v>
      </c>
      <c r="H1463" s="67" t="s">
        <v>65</v>
      </c>
      <c r="I1463"/>
      <c r="J1463"/>
      <c r="K1463"/>
      <c r="L1463"/>
      <c r="M1463"/>
      <c r="N1463"/>
      <c r="O1463"/>
      <c r="P1463"/>
      <c r="Q1463"/>
      <c r="R1463"/>
      <c r="S1463"/>
      <c r="T1463"/>
      <c r="U1463"/>
    </row>
    <row r="1464" spans="1:21" ht="18.75">
      <c r="A1464" s="11" t="s">
        <v>66</v>
      </c>
      <c r="B1464" s="70">
        <v>37551</v>
      </c>
      <c r="C1464" s="70">
        <v>31148</v>
      </c>
      <c r="D1464" s="70">
        <v>20957</v>
      </c>
      <c r="E1464" s="70">
        <v>12724</v>
      </c>
      <c r="F1464" s="86">
        <v>14906</v>
      </c>
      <c r="G1464" s="70">
        <v>18587</v>
      </c>
      <c r="H1464" s="67" t="s">
        <v>67</v>
      </c>
      <c r="I1464"/>
      <c r="J1464"/>
      <c r="K1464"/>
      <c r="L1464"/>
      <c r="M1464"/>
      <c r="N1464"/>
      <c r="O1464"/>
      <c r="P1464"/>
      <c r="Q1464"/>
      <c r="R1464"/>
      <c r="S1464"/>
      <c r="T1464"/>
      <c r="U1464"/>
    </row>
    <row r="1465" spans="1:21" ht="18.75">
      <c r="A1465" s="11" t="s">
        <v>900</v>
      </c>
      <c r="B1465" s="70">
        <v>32208</v>
      </c>
      <c r="C1465" s="70">
        <v>29582</v>
      </c>
      <c r="D1465" s="70">
        <v>13902</v>
      </c>
      <c r="E1465" s="70">
        <v>11965</v>
      </c>
      <c r="F1465" s="86">
        <v>13652</v>
      </c>
      <c r="G1465" s="70">
        <v>14320</v>
      </c>
      <c r="H1465" s="67" t="s">
        <v>69</v>
      </c>
      <c r="I1465"/>
      <c r="J1465"/>
      <c r="K1465"/>
      <c r="L1465"/>
      <c r="M1465"/>
      <c r="N1465"/>
      <c r="O1465"/>
      <c r="P1465"/>
      <c r="Q1465"/>
      <c r="R1465"/>
      <c r="S1465"/>
      <c r="T1465"/>
      <c r="U1465"/>
    </row>
    <row r="1466" spans="1:21" ht="18.75">
      <c r="A1466" s="11" t="s">
        <v>70</v>
      </c>
      <c r="B1466" s="70">
        <v>32490</v>
      </c>
      <c r="C1466" s="70">
        <v>28230</v>
      </c>
      <c r="D1466" s="70">
        <v>14026</v>
      </c>
      <c r="E1466" s="70">
        <v>13958</v>
      </c>
      <c r="F1466" s="86">
        <v>14895</v>
      </c>
      <c r="G1466" s="70">
        <v>18797</v>
      </c>
      <c r="H1466" s="67" t="s">
        <v>71</v>
      </c>
      <c r="I1466"/>
      <c r="J1466"/>
      <c r="K1466"/>
      <c r="L1466"/>
      <c r="M1466"/>
      <c r="N1466"/>
      <c r="O1466"/>
      <c r="P1466"/>
      <c r="Q1466"/>
      <c r="R1466"/>
      <c r="S1466"/>
      <c r="T1466"/>
      <c r="U1466"/>
    </row>
    <row r="1467" spans="1:21" ht="18.75">
      <c r="A1467" s="11" t="s">
        <v>72</v>
      </c>
      <c r="B1467" s="70">
        <v>28339</v>
      </c>
      <c r="C1467" s="70">
        <v>28443</v>
      </c>
      <c r="D1467" s="70">
        <v>8039</v>
      </c>
      <c r="E1467" s="70">
        <v>13647</v>
      </c>
      <c r="F1467" s="86">
        <v>15609</v>
      </c>
      <c r="G1467" s="70">
        <v>16263</v>
      </c>
      <c r="H1467" s="67" t="s">
        <v>73</v>
      </c>
      <c r="I1467"/>
      <c r="J1467"/>
      <c r="K1467"/>
      <c r="L1467"/>
      <c r="M1467"/>
      <c r="N1467"/>
      <c r="O1467"/>
      <c r="P1467"/>
      <c r="Q1467"/>
      <c r="R1467"/>
      <c r="S1467"/>
      <c r="T1467"/>
      <c r="U1467"/>
    </row>
    <row r="1468" spans="1:21" ht="18.75">
      <c r="A1468" s="11" t="s">
        <v>74</v>
      </c>
      <c r="B1468" s="70">
        <v>28411</v>
      </c>
      <c r="C1468" s="70">
        <v>26782</v>
      </c>
      <c r="D1468" s="70">
        <v>11776</v>
      </c>
      <c r="E1468" s="70">
        <v>12834</v>
      </c>
      <c r="F1468" s="86">
        <v>14405</v>
      </c>
      <c r="G1468" s="70">
        <v>15704</v>
      </c>
      <c r="H1468" s="67" t="s">
        <v>75</v>
      </c>
      <c r="I1468"/>
      <c r="J1468"/>
      <c r="K1468"/>
      <c r="L1468"/>
      <c r="M1468"/>
      <c r="N1468"/>
      <c r="O1468"/>
      <c r="P1468"/>
      <c r="Q1468"/>
      <c r="R1468"/>
      <c r="S1468"/>
      <c r="T1468"/>
      <c r="U1468"/>
    </row>
    <row r="1469" spans="1:21" ht="18.75">
      <c r="A1469" s="11" t="s">
        <v>76</v>
      </c>
      <c r="B1469" s="70">
        <v>24181</v>
      </c>
      <c r="C1469" s="70">
        <v>23221</v>
      </c>
      <c r="D1469" s="70">
        <v>12956</v>
      </c>
      <c r="E1469" s="70">
        <v>13603</v>
      </c>
      <c r="F1469" s="86">
        <v>15286</v>
      </c>
      <c r="G1469" s="70">
        <v>16945</v>
      </c>
      <c r="H1469" s="67" t="s">
        <v>77</v>
      </c>
      <c r="I1469"/>
      <c r="J1469"/>
      <c r="K1469"/>
      <c r="L1469"/>
      <c r="M1469"/>
      <c r="N1469"/>
      <c r="O1469"/>
      <c r="P1469"/>
      <c r="Q1469"/>
      <c r="R1469"/>
      <c r="S1469"/>
      <c r="T1469"/>
      <c r="U1469"/>
    </row>
    <row r="1470" spans="1:21" ht="18.75">
      <c r="A1470" s="11" t="s">
        <v>78</v>
      </c>
      <c r="B1470" s="70">
        <v>29398</v>
      </c>
      <c r="C1470" s="70">
        <v>28212</v>
      </c>
      <c r="D1470" s="70">
        <v>12928</v>
      </c>
      <c r="E1470" s="70">
        <v>13750</v>
      </c>
      <c r="F1470" s="86">
        <v>16362</v>
      </c>
      <c r="G1470" s="70">
        <v>19859</v>
      </c>
      <c r="H1470" s="67" t="s">
        <v>79</v>
      </c>
      <c r="I1470"/>
      <c r="J1470"/>
      <c r="K1470"/>
      <c r="L1470"/>
      <c r="M1470"/>
      <c r="N1470"/>
      <c r="O1470"/>
      <c r="P1470"/>
      <c r="Q1470"/>
      <c r="R1470"/>
      <c r="S1470"/>
      <c r="T1470"/>
      <c r="U1470"/>
    </row>
    <row r="1471" spans="1:21" ht="18.75">
      <c r="A1471" s="11" t="s">
        <v>80</v>
      </c>
      <c r="B1471" s="70">
        <v>32361</v>
      </c>
      <c r="C1471" s="70">
        <v>30247</v>
      </c>
      <c r="D1471" s="70">
        <v>13014</v>
      </c>
      <c r="E1471" s="70">
        <v>14050</v>
      </c>
      <c r="F1471" s="86">
        <v>19258</v>
      </c>
      <c r="G1471" s="70">
        <v>20342</v>
      </c>
      <c r="H1471" s="67" t="s">
        <v>81</v>
      </c>
      <c r="I1471"/>
      <c r="J1471"/>
      <c r="K1471"/>
      <c r="L1471"/>
      <c r="M1471"/>
      <c r="N1471"/>
      <c r="O1471"/>
      <c r="P1471"/>
      <c r="Q1471"/>
      <c r="R1471"/>
      <c r="S1471"/>
      <c r="T1471"/>
      <c r="U1471"/>
    </row>
    <row r="1472" spans="1:21" ht="18.75">
      <c r="A1472" s="11" t="s">
        <v>82</v>
      </c>
      <c r="B1472" s="70">
        <v>30627</v>
      </c>
      <c r="C1472" s="70">
        <v>28891</v>
      </c>
      <c r="D1472" s="70">
        <v>13092</v>
      </c>
      <c r="E1472" s="70">
        <v>13796</v>
      </c>
      <c r="F1472" s="86">
        <v>18343</v>
      </c>
      <c r="G1472" s="70">
        <v>19627</v>
      </c>
      <c r="H1472" s="67" t="s">
        <v>83</v>
      </c>
      <c r="I1472"/>
      <c r="J1472"/>
      <c r="K1472"/>
      <c r="L1472"/>
      <c r="M1472"/>
      <c r="N1472"/>
      <c r="O1472"/>
      <c r="P1472"/>
      <c r="Q1472"/>
      <c r="R1472"/>
      <c r="S1472"/>
      <c r="T1472"/>
      <c r="U1472"/>
    </row>
    <row r="1473" spans="1:21" ht="18.75">
      <c r="A1473" s="11" t="s">
        <v>84</v>
      </c>
      <c r="B1473" s="70">
        <v>31922</v>
      </c>
      <c r="C1473" s="70">
        <v>26320</v>
      </c>
      <c r="D1473" s="70">
        <v>12561</v>
      </c>
      <c r="E1473" s="70">
        <v>13420</v>
      </c>
      <c r="F1473" s="86">
        <v>16503</v>
      </c>
      <c r="G1473" s="70">
        <v>19754</v>
      </c>
      <c r="H1473" s="67" t="s">
        <v>85</v>
      </c>
      <c r="I1473"/>
      <c r="J1473"/>
      <c r="K1473"/>
      <c r="L1473"/>
      <c r="M1473"/>
      <c r="N1473"/>
      <c r="O1473"/>
      <c r="P1473"/>
      <c r="Q1473"/>
      <c r="R1473"/>
      <c r="S1473"/>
      <c r="T1473"/>
      <c r="U1473"/>
    </row>
    <row r="1474" spans="1:21" ht="18.75">
      <c r="A1474" s="11" t="s">
        <v>1</v>
      </c>
      <c r="B1474" s="82">
        <f>SUM(B1462:B1473)</f>
        <v>376571</v>
      </c>
      <c r="C1474" s="82">
        <f t="shared" ref="C1474:G1474" si="322">SUM(C1462:C1473)</f>
        <v>341345</v>
      </c>
      <c r="D1474" s="82">
        <f t="shared" si="322"/>
        <v>182685</v>
      </c>
      <c r="E1474" s="82">
        <f t="shared" si="322"/>
        <v>158534</v>
      </c>
      <c r="F1474" s="82">
        <f t="shared" si="322"/>
        <v>184833</v>
      </c>
      <c r="G1474" s="82">
        <f t="shared" si="322"/>
        <v>213000</v>
      </c>
      <c r="H1474" s="134" t="s">
        <v>52</v>
      </c>
      <c r="I1474"/>
      <c r="J1474"/>
      <c r="K1474"/>
      <c r="L1474"/>
      <c r="M1474"/>
      <c r="N1474"/>
      <c r="O1474"/>
      <c r="P1474"/>
      <c r="Q1474"/>
      <c r="R1474"/>
      <c r="S1474"/>
      <c r="T1474"/>
      <c r="U1474"/>
    </row>
    <row r="1475" spans="1:21">
      <c r="A1475" s="268" t="s">
        <v>2060</v>
      </c>
      <c r="B1475"/>
      <c r="C1475"/>
      <c r="D1475"/>
      <c r="E1475"/>
      <c r="F1475"/>
      <c r="G1475"/>
      <c r="H1475" s="253" t="s">
        <v>2059</v>
      </c>
      <c r="I1475"/>
      <c r="J1475"/>
      <c r="K1475"/>
      <c r="L1475"/>
      <c r="M1475"/>
      <c r="N1475"/>
      <c r="O1475"/>
      <c r="P1475"/>
      <c r="Q1475"/>
      <c r="R1475"/>
      <c r="S1475"/>
      <c r="T1475"/>
      <c r="U1475"/>
    </row>
    <row r="1476" spans="1:21">
      <c r="B1476"/>
      <c r="C1476"/>
      <c r="D1476"/>
      <c r="E1476"/>
      <c r="F1476"/>
      <c r="G1476"/>
      <c r="H1476"/>
      <c r="I1476"/>
      <c r="J1476"/>
      <c r="K1476"/>
      <c r="L1476"/>
      <c r="M1476"/>
      <c r="N1476"/>
      <c r="O1476"/>
      <c r="P1476"/>
      <c r="Q1476"/>
      <c r="R1476"/>
      <c r="S1476"/>
      <c r="T1476"/>
      <c r="U1476"/>
    </row>
    <row r="1477" spans="1:21">
      <c r="A1477" s="41"/>
      <c r="B1477"/>
      <c r="C1477"/>
      <c r="D1477"/>
      <c r="E1477"/>
      <c r="F1477"/>
      <c r="G1477"/>
      <c r="H1477"/>
      <c r="I1477"/>
      <c r="J1477"/>
      <c r="K1477"/>
      <c r="L1477"/>
      <c r="M1477"/>
      <c r="N1477"/>
      <c r="O1477"/>
      <c r="P1477"/>
      <c r="Q1477"/>
      <c r="R1477"/>
      <c r="S1477"/>
      <c r="T1477"/>
      <c r="U1477"/>
    </row>
    <row r="1478" spans="1:21">
      <c r="A1478" s="401" t="s">
        <v>2062</v>
      </c>
      <c r="B1478" s="401"/>
      <c r="C1478" s="401"/>
      <c r="D1478" s="401"/>
      <c r="E1478" s="401"/>
      <c r="F1478" s="401"/>
      <c r="G1478" s="55"/>
      <c r="H1478" s="55"/>
      <c r="I1478" s="55"/>
      <c r="J1478"/>
      <c r="K1478"/>
      <c r="L1478"/>
      <c r="M1478"/>
      <c r="N1478"/>
      <c r="O1478"/>
      <c r="P1478"/>
      <c r="Q1478"/>
      <c r="R1478"/>
      <c r="S1478"/>
      <c r="T1478"/>
      <c r="U1478"/>
    </row>
    <row r="1479" spans="1:21" ht="21.75">
      <c r="A1479" s="343" t="s">
        <v>886</v>
      </c>
      <c r="B1479" s="343"/>
      <c r="C1479" s="343"/>
      <c r="D1479" s="343"/>
      <c r="E1479" s="343"/>
      <c r="F1479" s="343"/>
      <c r="G1479" s="136"/>
      <c r="H1479" s="136"/>
      <c r="I1479" s="136"/>
      <c r="J1479"/>
      <c r="K1479"/>
      <c r="L1479"/>
      <c r="M1479"/>
      <c r="N1479"/>
      <c r="O1479"/>
      <c r="P1479"/>
      <c r="Q1479"/>
      <c r="R1479"/>
      <c r="S1479"/>
      <c r="T1479"/>
      <c r="U1479"/>
    </row>
    <row r="1480" spans="1:21">
      <c r="A1480" s="310" t="s">
        <v>901</v>
      </c>
      <c r="B1480" s="310"/>
      <c r="C1480" s="310"/>
      <c r="D1480" s="310"/>
      <c r="E1480" s="310"/>
      <c r="F1480" s="310"/>
      <c r="G1480" s="137"/>
      <c r="H1480" s="137"/>
      <c r="I1480" s="137"/>
      <c r="J1480"/>
      <c r="K1480"/>
      <c r="L1480"/>
      <c r="M1480"/>
      <c r="N1480"/>
      <c r="O1480"/>
      <c r="P1480"/>
      <c r="Q1480"/>
      <c r="R1480"/>
      <c r="S1480"/>
      <c r="T1480"/>
      <c r="U1480"/>
    </row>
    <row r="1481" spans="1:21" ht="18.75">
      <c r="A1481" s="355" t="s">
        <v>902</v>
      </c>
      <c r="B1481" s="361"/>
      <c r="C1481" s="208" t="s">
        <v>59</v>
      </c>
      <c r="D1481" s="352">
        <v>2023</v>
      </c>
      <c r="E1481" s="360"/>
      <c r="F1481" s="360"/>
      <c r="J1481"/>
      <c r="K1481"/>
      <c r="L1481"/>
      <c r="M1481"/>
      <c r="N1481"/>
      <c r="O1481"/>
      <c r="P1481"/>
      <c r="Q1481"/>
      <c r="R1481"/>
      <c r="S1481"/>
      <c r="T1481"/>
      <c r="U1481"/>
    </row>
    <row r="1482" spans="1:21" ht="18.600000000000001" customHeight="1">
      <c r="A1482" s="367" t="s">
        <v>903</v>
      </c>
      <c r="B1482" s="366"/>
      <c r="C1482" s="367" t="s">
        <v>60</v>
      </c>
      <c r="D1482" s="208" t="s">
        <v>904</v>
      </c>
      <c r="E1482" s="208" t="s">
        <v>905</v>
      </c>
      <c r="F1482" s="208" t="s">
        <v>1</v>
      </c>
      <c r="J1482"/>
      <c r="K1482"/>
      <c r="L1482"/>
      <c r="M1482"/>
      <c r="N1482"/>
      <c r="O1482"/>
      <c r="P1482"/>
      <c r="Q1482"/>
      <c r="R1482"/>
      <c r="S1482"/>
      <c r="T1482"/>
      <c r="U1482"/>
    </row>
    <row r="1483" spans="1:21">
      <c r="A1483" s="362"/>
      <c r="B1483" s="363"/>
      <c r="C1483" s="362"/>
      <c r="D1483" s="216" t="s">
        <v>87</v>
      </c>
      <c r="E1483" s="216" t="s">
        <v>360</v>
      </c>
      <c r="F1483" s="216" t="s">
        <v>52</v>
      </c>
      <c r="J1483"/>
      <c r="K1483"/>
      <c r="L1483"/>
      <c r="M1483"/>
      <c r="N1483"/>
      <c r="O1483"/>
      <c r="P1483"/>
      <c r="Q1483"/>
      <c r="R1483"/>
      <c r="S1483"/>
      <c r="T1483"/>
      <c r="U1483"/>
    </row>
    <row r="1484" spans="1:21" ht="18.75">
      <c r="A1484" s="379" t="s">
        <v>1959</v>
      </c>
      <c r="B1484" s="379" t="s">
        <v>1958</v>
      </c>
      <c r="C1484" s="269" t="s">
        <v>1955</v>
      </c>
      <c r="D1484" s="218">
        <v>36</v>
      </c>
      <c r="E1484" s="92">
        <v>45</v>
      </c>
      <c r="F1484" s="92">
        <f>E1484+D1484</f>
        <v>81</v>
      </c>
      <c r="J1484"/>
      <c r="K1484"/>
      <c r="L1484"/>
      <c r="M1484"/>
      <c r="N1484"/>
      <c r="O1484"/>
      <c r="P1484"/>
      <c r="Q1484"/>
      <c r="R1484"/>
      <c r="S1484"/>
      <c r="T1484"/>
      <c r="U1484"/>
    </row>
    <row r="1485" spans="1:21" ht="18.75">
      <c r="A1485" s="379"/>
      <c r="B1485" s="379"/>
      <c r="C1485" s="135" t="s">
        <v>1956</v>
      </c>
      <c r="D1485" s="92">
        <v>38</v>
      </c>
      <c r="E1485" s="92">
        <v>43</v>
      </c>
      <c r="F1485" s="92">
        <f t="shared" ref="F1485:F1492" si="323">E1485+D1485</f>
        <v>81</v>
      </c>
      <c r="J1485"/>
      <c r="K1485"/>
      <c r="L1485"/>
      <c r="M1485"/>
      <c r="N1485"/>
      <c r="O1485"/>
      <c r="P1485"/>
      <c r="Q1485"/>
      <c r="R1485"/>
      <c r="S1485"/>
      <c r="T1485"/>
      <c r="U1485"/>
    </row>
    <row r="1486" spans="1:21" ht="18.75">
      <c r="A1486" s="379"/>
      <c r="B1486" s="308"/>
      <c r="C1486" s="135" t="s">
        <v>1957</v>
      </c>
      <c r="D1486" s="92">
        <v>16</v>
      </c>
      <c r="E1486" s="92">
        <v>13</v>
      </c>
      <c r="F1486" s="92">
        <f t="shared" si="323"/>
        <v>29</v>
      </c>
      <c r="J1486"/>
      <c r="K1486"/>
      <c r="L1486"/>
      <c r="M1486"/>
      <c r="N1486"/>
      <c r="O1486"/>
      <c r="P1486"/>
      <c r="Q1486"/>
      <c r="R1486"/>
      <c r="S1486"/>
      <c r="T1486"/>
      <c r="U1486"/>
    </row>
    <row r="1487" spans="1:21" ht="18.75">
      <c r="A1487" s="379"/>
      <c r="B1487" s="422" t="s">
        <v>906</v>
      </c>
      <c r="C1487" s="503"/>
      <c r="D1487" s="92">
        <v>54</v>
      </c>
      <c r="E1487" s="92">
        <v>95</v>
      </c>
      <c r="F1487" s="92">
        <f t="shared" si="323"/>
        <v>149</v>
      </c>
      <c r="J1487"/>
      <c r="K1487"/>
      <c r="L1487"/>
      <c r="M1487"/>
      <c r="N1487"/>
      <c r="O1487"/>
      <c r="P1487"/>
      <c r="Q1487"/>
      <c r="R1487"/>
      <c r="S1487"/>
      <c r="T1487"/>
      <c r="U1487"/>
    </row>
    <row r="1488" spans="1:21" ht="18.75">
      <c r="A1488" s="379"/>
      <c r="B1488" s="422" t="s">
        <v>907</v>
      </c>
      <c r="C1488" s="503"/>
      <c r="D1488" s="92">
        <v>49</v>
      </c>
      <c r="E1488" s="92">
        <v>65</v>
      </c>
      <c r="F1488" s="92">
        <f t="shared" si="323"/>
        <v>114</v>
      </c>
      <c r="J1488"/>
      <c r="K1488"/>
      <c r="L1488"/>
      <c r="M1488"/>
      <c r="N1488"/>
      <c r="O1488"/>
      <c r="P1488"/>
      <c r="Q1488"/>
      <c r="R1488"/>
      <c r="S1488"/>
      <c r="T1488"/>
      <c r="U1488"/>
    </row>
    <row r="1489" spans="1:21" ht="18.75">
      <c r="A1489" s="379"/>
      <c r="B1489" s="422" t="s">
        <v>908</v>
      </c>
      <c r="C1489" s="503"/>
      <c r="D1489" s="92">
        <v>35</v>
      </c>
      <c r="E1489" s="92">
        <v>59</v>
      </c>
      <c r="F1489" s="92">
        <f t="shared" si="323"/>
        <v>94</v>
      </c>
      <c r="J1489"/>
      <c r="K1489"/>
      <c r="L1489"/>
      <c r="M1489"/>
      <c r="N1489"/>
      <c r="O1489"/>
      <c r="P1489"/>
      <c r="Q1489"/>
      <c r="R1489"/>
      <c r="S1489"/>
      <c r="T1489"/>
      <c r="U1489"/>
    </row>
    <row r="1490" spans="1:21" ht="18.75">
      <c r="A1490" s="379"/>
      <c r="B1490" s="422" t="s">
        <v>909</v>
      </c>
      <c r="C1490" s="503"/>
      <c r="D1490" s="92">
        <v>30</v>
      </c>
      <c r="E1490" s="92">
        <v>36</v>
      </c>
      <c r="F1490" s="92">
        <f t="shared" si="323"/>
        <v>66</v>
      </c>
      <c r="J1490"/>
      <c r="K1490"/>
      <c r="L1490"/>
      <c r="M1490"/>
      <c r="N1490"/>
      <c r="O1490"/>
      <c r="P1490"/>
      <c r="Q1490"/>
      <c r="R1490"/>
      <c r="S1490"/>
      <c r="T1490"/>
      <c r="U1490"/>
    </row>
    <row r="1491" spans="1:21" ht="18.75">
      <c r="A1491" s="379"/>
      <c r="B1491" s="422" t="s">
        <v>910</v>
      </c>
      <c r="C1491" s="503"/>
      <c r="D1491" s="92">
        <v>26</v>
      </c>
      <c r="E1491" s="92">
        <v>19</v>
      </c>
      <c r="F1491" s="92">
        <f t="shared" si="323"/>
        <v>45</v>
      </c>
      <c r="J1491"/>
      <c r="K1491"/>
      <c r="L1491"/>
      <c r="M1491"/>
      <c r="N1491"/>
      <c r="O1491"/>
      <c r="P1491"/>
      <c r="Q1491"/>
      <c r="R1491"/>
      <c r="S1491"/>
      <c r="T1491"/>
      <c r="U1491"/>
    </row>
    <row r="1492" spans="1:21" ht="18.75">
      <c r="A1492" s="379"/>
      <c r="B1492" s="422" t="s">
        <v>911</v>
      </c>
      <c r="C1492" s="503"/>
      <c r="D1492" s="92">
        <v>15</v>
      </c>
      <c r="E1492" s="92">
        <v>14</v>
      </c>
      <c r="F1492" s="92">
        <f t="shared" si="323"/>
        <v>29</v>
      </c>
      <c r="J1492"/>
      <c r="K1492"/>
      <c r="L1492"/>
      <c r="M1492"/>
      <c r="N1492"/>
      <c r="O1492"/>
      <c r="P1492"/>
      <c r="Q1492"/>
      <c r="R1492"/>
      <c r="S1492"/>
      <c r="T1492"/>
      <c r="U1492"/>
    </row>
    <row r="1493" spans="1:21" ht="18.600000000000001" customHeight="1">
      <c r="A1493" s="379"/>
      <c r="B1493" s="422" t="s">
        <v>912</v>
      </c>
      <c r="C1493" s="503"/>
      <c r="D1493" s="411">
        <v>0</v>
      </c>
      <c r="E1493" s="411">
        <v>0</v>
      </c>
      <c r="F1493" s="411">
        <f>E1493+D1493</f>
        <v>0</v>
      </c>
      <c r="J1493"/>
      <c r="K1493"/>
      <c r="L1493"/>
      <c r="M1493"/>
      <c r="N1493"/>
      <c r="O1493"/>
      <c r="P1493"/>
      <c r="Q1493"/>
      <c r="R1493"/>
      <c r="S1493"/>
      <c r="T1493"/>
      <c r="U1493"/>
    </row>
    <row r="1494" spans="1:21" ht="18.75">
      <c r="A1494" s="379"/>
      <c r="B1494" s="422" t="s">
        <v>913</v>
      </c>
      <c r="C1494" s="503"/>
      <c r="D1494" s="411"/>
      <c r="E1494" s="411"/>
      <c r="F1494" s="411"/>
      <c r="J1494"/>
      <c r="K1494"/>
      <c r="L1494"/>
      <c r="M1494"/>
      <c r="N1494"/>
      <c r="O1494"/>
      <c r="P1494"/>
      <c r="Q1494"/>
      <c r="R1494"/>
      <c r="S1494"/>
      <c r="T1494"/>
      <c r="U1494"/>
    </row>
    <row r="1495" spans="1:21" ht="18.75">
      <c r="A1495" s="379"/>
      <c r="B1495" s="422" t="s">
        <v>1</v>
      </c>
      <c r="C1495" s="503"/>
      <c r="D1495" s="504">
        <f>SUM(D1484:D1494)</f>
        <v>299</v>
      </c>
      <c r="E1495" s="504">
        <f>SUM(E1484:E1494)</f>
        <v>389</v>
      </c>
      <c r="F1495" s="504">
        <f>E1495+D1495</f>
        <v>688</v>
      </c>
      <c r="J1495"/>
      <c r="K1495"/>
      <c r="L1495"/>
      <c r="M1495"/>
      <c r="N1495"/>
      <c r="O1495"/>
      <c r="P1495"/>
      <c r="Q1495"/>
      <c r="R1495"/>
      <c r="S1495"/>
      <c r="T1495"/>
      <c r="U1495"/>
    </row>
    <row r="1496" spans="1:21" ht="18.75">
      <c r="A1496" s="308"/>
      <c r="B1496" s="422" t="s">
        <v>52</v>
      </c>
      <c r="C1496" s="503"/>
      <c r="D1496" s="505"/>
      <c r="E1496" s="505"/>
      <c r="F1496" s="505"/>
      <c r="J1496"/>
      <c r="K1496"/>
      <c r="L1496"/>
      <c r="M1496"/>
      <c r="N1496"/>
      <c r="O1496"/>
      <c r="P1496"/>
      <c r="Q1496"/>
      <c r="R1496"/>
      <c r="S1496"/>
      <c r="T1496"/>
      <c r="U1496"/>
    </row>
    <row r="1497" spans="1:21" ht="18.600000000000001" customHeight="1">
      <c r="A1497" s="307" t="s">
        <v>1960</v>
      </c>
      <c r="B1497" s="422" t="s">
        <v>914</v>
      </c>
      <c r="C1497" s="503"/>
      <c r="D1497" s="411">
        <v>4</v>
      </c>
      <c r="E1497" s="397">
        <v>10</v>
      </c>
      <c r="F1497" s="411">
        <f>E1497+D1497</f>
        <v>14</v>
      </c>
      <c r="J1497"/>
      <c r="K1497"/>
      <c r="L1497"/>
      <c r="M1497"/>
      <c r="N1497"/>
      <c r="O1497"/>
      <c r="P1497"/>
      <c r="Q1497"/>
      <c r="R1497"/>
      <c r="S1497"/>
      <c r="T1497"/>
      <c r="U1497"/>
    </row>
    <row r="1498" spans="1:21" ht="18.75">
      <c r="A1498" s="379"/>
      <c r="B1498" s="422" t="s">
        <v>915</v>
      </c>
      <c r="C1498" s="503"/>
      <c r="D1498" s="411"/>
      <c r="E1498" s="398"/>
      <c r="F1498" s="411"/>
      <c r="J1498"/>
      <c r="K1498"/>
      <c r="L1498"/>
      <c r="M1498"/>
      <c r="N1498"/>
      <c r="O1498"/>
      <c r="P1498"/>
      <c r="Q1498"/>
      <c r="R1498"/>
      <c r="S1498"/>
      <c r="T1498"/>
      <c r="U1498"/>
    </row>
    <row r="1499" spans="1:21" ht="18.600000000000001" customHeight="1">
      <c r="A1499" s="379"/>
      <c r="B1499" s="422" t="s">
        <v>916</v>
      </c>
      <c r="C1499" s="503"/>
      <c r="D1499" s="411">
        <v>1</v>
      </c>
      <c r="E1499" s="397">
        <v>7</v>
      </c>
      <c r="F1499" s="411">
        <f>E1499+D1499</f>
        <v>8</v>
      </c>
      <c r="J1499"/>
      <c r="K1499"/>
      <c r="L1499"/>
      <c r="M1499"/>
      <c r="N1499"/>
      <c r="O1499"/>
      <c r="P1499"/>
      <c r="Q1499"/>
      <c r="R1499"/>
      <c r="S1499"/>
      <c r="T1499"/>
      <c r="U1499"/>
    </row>
    <row r="1500" spans="1:21" ht="18.75">
      <c r="A1500" s="379"/>
      <c r="B1500" s="422" t="s">
        <v>917</v>
      </c>
      <c r="C1500" s="503"/>
      <c r="D1500" s="411"/>
      <c r="E1500" s="398"/>
      <c r="F1500" s="411"/>
      <c r="J1500"/>
      <c r="K1500"/>
      <c r="L1500"/>
      <c r="M1500"/>
      <c r="N1500"/>
      <c r="O1500"/>
      <c r="P1500"/>
      <c r="Q1500"/>
      <c r="R1500"/>
      <c r="S1500"/>
      <c r="T1500"/>
      <c r="U1500"/>
    </row>
    <row r="1501" spans="1:21" ht="18.600000000000001" customHeight="1">
      <c r="A1501" s="379"/>
      <c r="B1501" s="422" t="s">
        <v>1</v>
      </c>
      <c r="C1501" s="503"/>
      <c r="D1501" s="411">
        <f>D1499+D1497</f>
        <v>5</v>
      </c>
      <c r="E1501" s="411">
        <f>E1499+E1497</f>
        <v>17</v>
      </c>
      <c r="F1501" s="411">
        <f>E1501+D1501</f>
        <v>22</v>
      </c>
      <c r="J1501"/>
      <c r="K1501"/>
      <c r="L1501"/>
      <c r="M1501"/>
      <c r="N1501"/>
      <c r="O1501"/>
      <c r="P1501"/>
      <c r="Q1501"/>
      <c r="R1501"/>
      <c r="S1501"/>
      <c r="T1501"/>
      <c r="U1501"/>
    </row>
    <row r="1502" spans="1:21" ht="18.75">
      <c r="A1502" s="308"/>
      <c r="B1502" s="422" t="s">
        <v>52</v>
      </c>
      <c r="C1502" s="503"/>
      <c r="D1502" s="411"/>
      <c r="E1502" s="411"/>
      <c r="F1502" s="411"/>
      <c r="J1502"/>
      <c r="K1502"/>
      <c r="L1502"/>
      <c r="M1502"/>
      <c r="N1502"/>
      <c r="O1502"/>
      <c r="P1502"/>
      <c r="Q1502"/>
      <c r="R1502"/>
      <c r="S1502"/>
      <c r="T1502"/>
      <c r="U1502"/>
    </row>
    <row r="1503" spans="1:21" s="74" customFormat="1">
      <c r="A1503" s="271" t="s">
        <v>2060</v>
      </c>
      <c r="B1503" s="73"/>
      <c r="C1503" s="73"/>
      <c r="D1503" s="73"/>
      <c r="E1503" s="73"/>
      <c r="F1503" s="253" t="s">
        <v>2059</v>
      </c>
      <c r="G1503" s="73"/>
      <c r="H1503" s="73"/>
      <c r="I1503" s="73"/>
      <c r="J1503" s="73"/>
      <c r="K1503" s="73"/>
      <c r="L1503" s="73"/>
      <c r="M1503" s="73"/>
      <c r="N1503" s="73"/>
      <c r="O1503" s="73"/>
      <c r="P1503" s="73"/>
      <c r="Q1503" s="73"/>
      <c r="R1503" s="73"/>
      <c r="S1503" s="73"/>
      <c r="T1503" s="73"/>
      <c r="U1503" s="73"/>
    </row>
    <row r="1504" spans="1:21">
      <c r="B1504"/>
      <c r="C1504"/>
      <c r="D1504"/>
      <c r="E1504"/>
      <c r="F1504"/>
      <c r="G1504"/>
      <c r="H1504"/>
      <c r="I1504"/>
      <c r="J1504"/>
      <c r="K1504"/>
      <c r="L1504"/>
      <c r="M1504"/>
      <c r="N1504"/>
      <c r="O1504"/>
      <c r="P1504"/>
      <c r="Q1504"/>
      <c r="R1504"/>
      <c r="S1504"/>
      <c r="T1504"/>
      <c r="U1504"/>
    </row>
    <row r="1505" spans="1:21">
      <c r="A1505" s="29"/>
      <c r="B1505"/>
      <c r="C1505"/>
      <c r="D1505"/>
      <c r="E1505"/>
      <c r="F1505"/>
      <c r="G1505"/>
      <c r="H1505"/>
      <c r="I1505"/>
      <c r="J1505"/>
      <c r="K1505"/>
      <c r="L1505"/>
      <c r="M1505"/>
      <c r="N1505"/>
      <c r="O1505"/>
      <c r="P1505"/>
      <c r="Q1505"/>
      <c r="R1505"/>
      <c r="S1505"/>
      <c r="T1505"/>
      <c r="U1505"/>
    </row>
    <row r="1506" spans="1:21">
      <c r="A1506" s="56"/>
      <c r="B1506"/>
      <c r="C1506"/>
      <c r="D1506"/>
      <c r="E1506"/>
      <c r="F1506"/>
      <c r="G1506"/>
      <c r="H1506"/>
      <c r="I1506"/>
      <c r="J1506"/>
      <c r="K1506"/>
      <c r="L1506"/>
      <c r="M1506"/>
      <c r="N1506"/>
      <c r="O1506"/>
      <c r="P1506"/>
      <c r="Q1506"/>
      <c r="R1506"/>
      <c r="S1506"/>
      <c r="T1506"/>
      <c r="U1506"/>
    </row>
    <row r="1507" spans="1:21">
      <c r="A1507" s="56"/>
      <c r="B1507"/>
      <c r="C1507"/>
      <c r="D1507"/>
      <c r="E1507"/>
      <c r="F1507"/>
      <c r="G1507"/>
      <c r="H1507"/>
      <c r="I1507"/>
      <c r="J1507"/>
      <c r="K1507"/>
      <c r="L1507"/>
      <c r="M1507"/>
      <c r="N1507"/>
      <c r="O1507"/>
      <c r="P1507"/>
      <c r="Q1507"/>
      <c r="R1507"/>
      <c r="S1507"/>
      <c r="T1507"/>
      <c r="U1507"/>
    </row>
    <row r="1508" spans="1:21">
      <c r="A1508" s="401" t="s">
        <v>2063</v>
      </c>
      <c r="B1508" s="401"/>
      <c r="C1508" s="401"/>
      <c r="D1508" s="401"/>
      <c r="E1508" s="401"/>
      <c r="F1508"/>
      <c r="G1508"/>
      <c r="H1508"/>
      <c r="I1508"/>
      <c r="J1508"/>
      <c r="K1508"/>
      <c r="L1508"/>
      <c r="M1508"/>
      <c r="N1508"/>
      <c r="O1508"/>
      <c r="P1508"/>
      <c r="Q1508"/>
      <c r="R1508"/>
      <c r="S1508"/>
      <c r="T1508"/>
      <c r="U1508"/>
    </row>
    <row r="1509" spans="1:21" ht="21.75">
      <c r="A1509" s="309" t="s">
        <v>918</v>
      </c>
      <c r="B1509" s="309"/>
      <c r="C1509" s="309"/>
      <c r="D1509" s="309"/>
      <c r="E1509" s="309"/>
      <c r="F1509"/>
      <c r="G1509"/>
      <c r="H1509"/>
      <c r="I1509"/>
      <c r="J1509"/>
      <c r="K1509"/>
      <c r="L1509"/>
      <c r="M1509"/>
      <c r="N1509"/>
      <c r="O1509"/>
      <c r="P1509"/>
      <c r="Q1509"/>
      <c r="R1509"/>
      <c r="S1509"/>
      <c r="T1509"/>
      <c r="U1509"/>
    </row>
    <row r="1510" spans="1:21">
      <c r="A1510" s="310" t="s">
        <v>887</v>
      </c>
      <c r="B1510" s="310"/>
      <c r="C1510" s="310"/>
      <c r="D1510" s="310"/>
      <c r="E1510" s="310"/>
      <c r="F1510"/>
      <c r="G1510"/>
      <c r="H1510"/>
      <c r="I1510"/>
      <c r="J1510"/>
      <c r="K1510"/>
      <c r="L1510"/>
      <c r="M1510"/>
      <c r="N1510"/>
      <c r="O1510"/>
      <c r="P1510"/>
      <c r="Q1510"/>
      <c r="R1510"/>
      <c r="S1510"/>
      <c r="T1510"/>
      <c r="U1510"/>
    </row>
    <row r="1511" spans="1:21" ht="18.75">
      <c r="A1511" s="78" t="s">
        <v>50</v>
      </c>
      <c r="B1511" s="78" t="s">
        <v>919</v>
      </c>
      <c r="C1511" s="78" t="s">
        <v>921</v>
      </c>
      <c r="D1511" s="78" t="s">
        <v>922</v>
      </c>
      <c r="E1511" s="78" t="s">
        <v>1</v>
      </c>
      <c r="F1511"/>
      <c r="G1511"/>
      <c r="H1511"/>
      <c r="I1511"/>
      <c r="J1511"/>
      <c r="K1511"/>
      <c r="L1511"/>
      <c r="M1511"/>
      <c r="N1511"/>
      <c r="O1511"/>
      <c r="P1511"/>
      <c r="Q1511"/>
      <c r="R1511"/>
      <c r="S1511"/>
      <c r="T1511"/>
      <c r="U1511"/>
    </row>
    <row r="1512" spans="1:21" ht="18.75">
      <c r="A1512" s="78" t="s">
        <v>51</v>
      </c>
      <c r="B1512" s="80" t="s">
        <v>920</v>
      </c>
      <c r="C1512" s="80" t="s">
        <v>284</v>
      </c>
      <c r="D1512" s="80" t="s">
        <v>923</v>
      </c>
      <c r="E1512" s="80" t="s">
        <v>52</v>
      </c>
      <c r="F1512"/>
      <c r="G1512"/>
      <c r="H1512"/>
      <c r="I1512"/>
      <c r="J1512"/>
      <c r="K1512"/>
      <c r="L1512"/>
      <c r="M1512"/>
      <c r="N1512"/>
      <c r="O1512"/>
      <c r="P1512"/>
      <c r="Q1512"/>
      <c r="R1512"/>
      <c r="S1512"/>
      <c r="T1512"/>
      <c r="U1512"/>
    </row>
    <row r="1513" spans="1:21" ht="18.75">
      <c r="A1513" s="307">
        <v>2023</v>
      </c>
      <c r="B1513" s="78" t="s">
        <v>924</v>
      </c>
      <c r="C1513" s="506">
        <v>1017</v>
      </c>
      <c r="D1513" s="506">
        <v>2403</v>
      </c>
      <c r="E1513" s="506">
        <f>D1513+C1513</f>
        <v>3420</v>
      </c>
      <c r="F1513"/>
      <c r="G1513"/>
      <c r="H1513"/>
      <c r="I1513"/>
      <c r="J1513"/>
      <c r="K1513"/>
      <c r="L1513"/>
      <c r="M1513"/>
      <c r="N1513"/>
      <c r="O1513"/>
      <c r="P1513"/>
      <c r="Q1513"/>
      <c r="R1513"/>
      <c r="S1513"/>
      <c r="T1513"/>
      <c r="U1513"/>
    </row>
    <row r="1514" spans="1:21" ht="18.600000000000001" customHeight="1">
      <c r="A1514" s="379"/>
      <c r="B1514" s="80" t="s">
        <v>925</v>
      </c>
      <c r="C1514" s="506"/>
      <c r="D1514" s="506"/>
      <c r="E1514" s="506"/>
      <c r="F1514"/>
      <c r="G1514"/>
      <c r="H1514"/>
      <c r="I1514"/>
      <c r="J1514"/>
      <c r="K1514"/>
      <c r="L1514"/>
      <c r="M1514"/>
      <c r="N1514"/>
      <c r="O1514"/>
      <c r="P1514"/>
      <c r="Q1514"/>
      <c r="R1514"/>
      <c r="S1514"/>
      <c r="T1514"/>
      <c r="U1514"/>
    </row>
    <row r="1515" spans="1:21" ht="18.75">
      <c r="A1515" s="379"/>
      <c r="B1515" s="78" t="s">
        <v>926</v>
      </c>
      <c r="C1515" s="405">
        <v>84</v>
      </c>
      <c r="D1515" s="405">
        <v>163</v>
      </c>
      <c r="E1515" s="506">
        <f t="shared" ref="E1515" si="324">D1515+C1515</f>
        <v>247</v>
      </c>
      <c r="F1515"/>
      <c r="G1515"/>
      <c r="H1515"/>
      <c r="I1515"/>
      <c r="J1515"/>
      <c r="K1515"/>
      <c r="L1515"/>
      <c r="M1515"/>
      <c r="N1515"/>
      <c r="O1515"/>
      <c r="P1515"/>
      <c r="Q1515"/>
      <c r="R1515"/>
      <c r="S1515"/>
      <c r="T1515"/>
      <c r="U1515"/>
    </row>
    <row r="1516" spans="1:21" ht="18.600000000000001" customHeight="1">
      <c r="A1516" s="379"/>
      <c r="B1516" s="80" t="s">
        <v>927</v>
      </c>
      <c r="C1516" s="405"/>
      <c r="D1516" s="405"/>
      <c r="E1516" s="506"/>
      <c r="F1516"/>
      <c r="G1516"/>
      <c r="H1516"/>
      <c r="I1516"/>
      <c r="J1516"/>
      <c r="K1516"/>
      <c r="L1516"/>
      <c r="M1516"/>
      <c r="N1516"/>
      <c r="O1516"/>
      <c r="P1516"/>
      <c r="Q1516"/>
      <c r="R1516"/>
      <c r="S1516"/>
      <c r="T1516"/>
      <c r="U1516"/>
    </row>
    <row r="1517" spans="1:21" ht="18.75">
      <c r="A1517" s="379"/>
      <c r="B1517" s="78" t="s">
        <v>928</v>
      </c>
      <c r="C1517" s="405">
        <v>178</v>
      </c>
      <c r="D1517" s="405">
        <v>396</v>
      </c>
      <c r="E1517" s="506">
        <f t="shared" ref="E1517" si="325">D1517+C1517</f>
        <v>574</v>
      </c>
      <c r="F1517"/>
      <c r="G1517"/>
      <c r="H1517"/>
      <c r="I1517"/>
      <c r="J1517"/>
      <c r="K1517"/>
      <c r="L1517"/>
      <c r="M1517"/>
      <c r="N1517"/>
      <c r="O1517"/>
      <c r="P1517"/>
      <c r="Q1517"/>
      <c r="R1517"/>
      <c r="S1517"/>
      <c r="T1517"/>
      <c r="U1517"/>
    </row>
    <row r="1518" spans="1:21" ht="18.600000000000001" customHeight="1">
      <c r="A1518" s="379"/>
      <c r="B1518" s="80" t="s">
        <v>929</v>
      </c>
      <c r="C1518" s="405"/>
      <c r="D1518" s="405"/>
      <c r="E1518" s="506"/>
      <c r="F1518"/>
      <c r="G1518"/>
      <c r="H1518"/>
      <c r="I1518"/>
      <c r="J1518"/>
      <c r="K1518"/>
      <c r="L1518"/>
      <c r="M1518"/>
      <c r="N1518"/>
      <c r="O1518"/>
      <c r="P1518"/>
      <c r="Q1518"/>
      <c r="R1518"/>
      <c r="S1518"/>
      <c r="T1518"/>
      <c r="U1518"/>
    </row>
    <row r="1519" spans="1:21" ht="18.75">
      <c r="A1519" s="379"/>
      <c r="B1519" s="78" t="s">
        <v>930</v>
      </c>
      <c r="C1519" s="405">
        <v>0</v>
      </c>
      <c r="D1519" s="405">
        <v>0</v>
      </c>
      <c r="E1519" s="506">
        <f t="shared" ref="E1519" si="326">D1519+C1519</f>
        <v>0</v>
      </c>
      <c r="F1519"/>
      <c r="G1519"/>
      <c r="H1519"/>
      <c r="I1519"/>
      <c r="J1519"/>
      <c r="K1519"/>
      <c r="L1519"/>
      <c r="M1519"/>
      <c r="N1519"/>
      <c r="O1519"/>
      <c r="P1519"/>
      <c r="Q1519"/>
      <c r="R1519"/>
      <c r="S1519"/>
      <c r="T1519"/>
      <c r="U1519"/>
    </row>
    <row r="1520" spans="1:21" ht="16.5" customHeight="1">
      <c r="A1520" s="379"/>
      <c r="B1520" s="80" t="s">
        <v>931</v>
      </c>
      <c r="C1520" s="405"/>
      <c r="D1520" s="405"/>
      <c r="E1520" s="506"/>
      <c r="F1520"/>
      <c r="G1520"/>
      <c r="H1520"/>
      <c r="I1520"/>
      <c r="J1520"/>
      <c r="K1520"/>
      <c r="L1520"/>
      <c r="M1520"/>
      <c r="N1520"/>
      <c r="O1520"/>
      <c r="P1520"/>
      <c r="Q1520"/>
      <c r="R1520"/>
      <c r="S1520"/>
      <c r="T1520"/>
      <c r="U1520"/>
    </row>
    <row r="1521" spans="1:21" ht="18.75">
      <c r="A1521" s="379"/>
      <c r="B1521" s="78" t="s">
        <v>932</v>
      </c>
      <c r="C1521" s="506">
        <v>2681</v>
      </c>
      <c r="D1521" s="506">
        <v>14235</v>
      </c>
      <c r="E1521" s="506">
        <f t="shared" ref="E1521" si="327">D1521+C1521</f>
        <v>16916</v>
      </c>
      <c r="F1521"/>
      <c r="G1521"/>
      <c r="H1521"/>
      <c r="I1521"/>
      <c r="J1521"/>
      <c r="K1521"/>
      <c r="L1521"/>
      <c r="M1521"/>
      <c r="N1521"/>
      <c r="O1521"/>
      <c r="P1521"/>
      <c r="Q1521"/>
      <c r="R1521"/>
      <c r="S1521"/>
      <c r="T1521"/>
      <c r="U1521"/>
    </row>
    <row r="1522" spans="1:21" ht="16.5" customHeight="1">
      <c r="A1522" s="379"/>
      <c r="B1522" s="80" t="s">
        <v>933</v>
      </c>
      <c r="C1522" s="506"/>
      <c r="D1522" s="506"/>
      <c r="E1522" s="506"/>
      <c r="F1522"/>
      <c r="G1522"/>
      <c r="H1522"/>
      <c r="I1522"/>
      <c r="J1522"/>
      <c r="K1522"/>
      <c r="L1522"/>
      <c r="M1522"/>
      <c r="N1522"/>
      <c r="O1522"/>
      <c r="P1522"/>
      <c r="Q1522"/>
      <c r="R1522"/>
      <c r="S1522"/>
      <c r="T1522"/>
      <c r="U1522"/>
    </row>
    <row r="1523" spans="1:21" ht="18.75">
      <c r="A1523" s="379"/>
      <c r="B1523" s="78" t="s">
        <v>934</v>
      </c>
      <c r="C1523" s="405">
        <v>74</v>
      </c>
      <c r="D1523" s="506">
        <v>1028</v>
      </c>
      <c r="E1523" s="506">
        <f t="shared" ref="E1523" si="328">D1523+C1523</f>
        <v>1102</v>
      </c>
      <c r="F1523"/>
      <c r="G1523"/>
      <c r="H1523"/>
      <c r="I1523"/>
      <c r="J1523"/>
      <c r="K1523"/>
      <c r="L1523"/>
      <c r="M1523"/>
      <c r="N1523"/>
      <c r="O1523"/>
      <c r="P1523"/>
      <c r="Q1523"/>
      <c r="R1523"/>
      <c r="S1523"/>
      <c r="T1523"/>
      <c r="U1523"/>
    </row>
    <row r="1524" spans="1:21" ht="18.75">
      <c r="A1524" s="379"/>
      <c r="B1524" s="78" t="s">
        <v>935</v>
      </c>
      <c r="C1524" s="405"/>
      <c r="D1524" s="506"/>
      <c r="E1524" s="506"/>
      <c r="F1524"/>
      <c r="G1524"/>
      <c r="H1524"/>
      <c r="I1524"/>
      <c r="J1524"/>
      <c r="K1524"/>
      <c r="L1524"/>
      <c r="M1524"/>
      <c r="N1524"/>
      <c r="O1524"/>
      <c r="P1524"/>
      <c r="Q1524"/>
      <c r="R1524"/>
      <c r="S1524"/>
      <c r="T1524"/>
      <c r="U1524"/>
    </row>
    <row r="1525" spans="1:21" ht="18.75">
      <c r="A1525" s="379"/>
      <c r="B1525" s="78" t="s">
        <v>1</v>
      </c>
      <c r="C1525" s="506">
        <f>SUM(C1513:C1524)</f>
        <v>4034</v>
      </c>
      <c r="D1525" s="506">
        <f t="shared" ref="D1525" si="329">SUM(D1513:D1524)</f>
        <v>18225</v>
      </c>
      <c r="E1525" s="506">
        <f t="shared" ref="E1525" si="330">D1525+C1525</f>
        <v>22259</v>
      </c>
      <c r="F1525"/>
      <c r="G1525"/>
      <c r="H1525"/>
      <c r="I1525"/>
      <c r="J1525"/>
      <c r="K1525"/>
      <c r="L1525"/>
      <c r="M1525"/>
      <c r="N1525"/>
      <c r="O1525"/>
      <c r="P1525"/>
      <c r="Q1525"/>
      <c r="R1525"/>
      <c r="S1525"/>
      <c r="T1525"/>
      <c r="U1525"/>
    </row>
    <row r="1526" spans="1:21" ht="16.5" customHeight="1">
      <c r="A1526" s="308"/>
      <c r="B1526" s="80" t="s">
        <v>52</v>
      </c>
      <c r="C1526" s="506"/>
      <c r="D1526" s="506"/>
      <c r="E1526" s="506"/>
      <c r="F1526"/>
      <c r="G1526"/>
      <c r="H1526"/>
      <c r="I1526"/>
      <c r="J1526"/>
      <c r="K1526"/>
      <c r="L1526"/>
      <c r="M1526"/>
      <c r="N1526"/>
      <c r="O1526"/>
      <c r="P1526"/>
      <c r="Q1526"/>
      <c r="R1526"/>
      <c r="S1526"/>
      <c r="T1526"/>
      <c r="U1526"/>
    </row>
    <row r="1527" spans="1:21" ht="21.75">
      <c r="A1527" s="270" t="s">
        <v>2065</v>
      </c>
      <c r="B1527"/>
      <c r="C1527"/>
      <c r="D1527"/>
      <c r="E1527" s="171" t="s">
        <v>2064</v>
      </c>
      <c r="F1527"/>
      <c r="G1527"/>
      <c r="H1527"/>
      <c r="I1527"/>
      <c r="J1527"/>
      <c r="K1527"/>
      <c r="L1527"/>
      <c r="M1527"/>
      <c r="N1527"/>
      <c r="O1527"/>
      <c r="P1527"/>
      <c r="Q1527"/>
      <c r="R1527"/>
      <c r="S1527"/>
      <c r="T1527"/>
      <c r="U1527"/>
    </row>
    <row r="1528" spans="1:21">
      <c r="A1528" s="56"/>
      <c r="B1528"/>
      <c r="C1528"/>
      <c r="D1528"/>
      <c r="E1528"/>
      <c r="F1528"/>
      <c r="G1528"/>
      <c r="H1528"/>
      <c r="I1528"/>
      <c r="J1528"/>
      <c r="K1528"/>
      <c r="L1528"/>
      <c r="M1528"/>
      <c r="N1528"/>
      <c r="O1528"/>
      <c r="P1528"/>
      <c r="Q1528"/>
      <c r="R1528"/>
      <c r="S1528"/>
      <c r="T1528"/>
      <c r="U1528"/>
    </row>
    <row r="1529" spans="1:21">
      <c r="A1529" s="316" t="s">
        <v>936</v>
      </c>
      <c r="B1529" s="316"/>
      <c r="C1529" s="316"/>
      <c r="D1529" s="316"/>
      <c r="E1529" s="316"/>
      <c r="F1529" s="316"/>
      <c r="G1529"/>
      <c r="H1529"/>
      <c r="I1529"/>
      <c r="J1529"/>
      <c r="K1529"/>
      <c r="L1529"/>
      <c r="M1529"/>
      <c r="N1529"/>
      <c r="O1529"/>
      <c r="P1529"/>
      <c r="Q1529"/>
      <c r="R1529"/>
      <c r="S1529"/>
      <c r="T1529"/>
      <c r="U1529"/>
    </row>
    <row r="1530" spans="1:21" ht="21.75">
      <c r="A1530" s="309" t="s">
        <v>888</v>
      </c>
      <c r="B1530" s="309"/>
      <c r="C1530" s="309"/>
      <c r="D1530" s="309"/>
      <c r="E1530" s="309"/>
      <c r="F1530" s="309"/>
      <c r="G1530"/>
      <c r="H1530"/>
      <c r="I1530"/>
      <c r="J1530"/>
      <c r="K1530"/>
      <c r="L1530"/>
      <c r="M1530"/>
      <c r="N1530"/>
      <c r="O1530"/>
      <c r="P1530"/>
      <c r="Q1530"/>
      <c r="R1530"/>
      <c r="S1530"/>
      <c r="T1530"/>
      <c r="U1530"/>
    </row>
    <row r="1531" spans="1:21" ht="18.75">
      <c r="A1531" s="314" t="s">
        <v>937</v>
      </c>
      <c r="B1531" s="314"/>
      <c r="C1531" s="314"/>
      <c r="D1531" s="314"/>
      <c r="E1531" s="314"/>
      <c r="F1531" s="314"/>
      <c r="G1531"/>
      <c r="H1531"/>
      <c r="I1531"/>
      <c r="J1531"/>
      <c r="K1531"/>
      <c r="L1531"/>
      <c r="M1531"/>
      <c r="N1531"/>
      <c r="O1531"/>
      <c r="P1531"/>
      <c r="Q1531"/>
      <c r="R1531"/>
      <c r="S1531"/>
      <c r="T1531"/>
      <c r="U1531"/>
    </row>
    <row r="1532" spans="1:21" ht="9.75" customHeight="1">
      <c r="A1532" s="324" t="s">
        <v>1921</v>
      </c>
      <c r="B1532" s="324" t="s">
        <v>939</v>
      </c>
      <c r="C1532" s="320" t="s">
        <v>938</v>
      </c>
      <c r="D1532" s="320"/>
      <c r="E1532" s="320"/>
      <c r="F1532" s="320"/>
      <c r="L1532"/>
      <c r="M1532"/>
      <c r="N1532"/>
      <c r="O1532"/>
      <c r="P1532"/>
      <c r="Q1532"/>
      <c r="R1532"/>
      <c r="S1532"/>
      <c r="T1532"/>
      <c r="U1532"/>
    </row>
    <row r="1533" spans="1:21" ht="9.75" customHeight="1">
      <c r="A1533" s="322"/>
      <c r="B1533" s="322"/>
      <c r="C1533" s="320"/>
      <c r="D1533" s="320"/>
      <c r="E1533" s="320"/>
      <c r="F1533" s="320"/>
      <c r="L1533"/>
      <c r="M1533"/>
      <c r="N1533"/>
      <c r="O1533"/>
      <c r="P1533"/>
      <c r="Q1533"/>
      <c r="R1533"/>
      <c r="S1533"/>
      <c r="T1533"/>
      <c r="U1533"/>
    </row>
    <row r="1534" spans="1:21" ht="9.75" customHeight="1">
      <c r="A1534" s="322"/>
      <c r="B1534" s="322"/>
      <c r="C1534" s="320"/>
      <c r="D1534" s="320"/>
      <c r="E1534" s="320"/>
      <c r="F1534" s="320"/>
      <c r="L1534"/>
      <c r="M1534"/>
      <c r="N1534"/>
      <c r="O1534"/>
      <c r="P1534"/>
      <c r="Q1534"/>
      <c r="R1534"/>
      <c r="S1534"/>
      <c r="T1534"/>
      <c r="U1534"/>
    </row>
    <row r="1535" spans="1:21" ht="9.75" customHeight="1">
      <c r="A1535" s="322"/>
      <c r="B1535" s="322"/>
      <c r="C1535" s="324"/>
      <c r="D1535" s="320"/>
      <c r="E1535" s="320"/>
      <c r="F1535" s="320"/>
      <c r="L1535"/>
      <c r="M1535"/>
      <c r="N1535"/>
      <c r="O1535"/>
      <c r="P1535"/>
      <c r="Q1535"/>
      <c r="R1535"/>
      <c r="S1535"/>
      <c r="T1535"/>
      <c r="U1535"/>
    </row>
    <row r="1536" spans="1:21" ht="18.75">
      <c r="A1536" s="322"/>
      <c r="B1536" s="399"/>
      <c r="C1536" s="208" t="s">
        <v>944</v>
      </c>
      <c r="D1536" s="208" t="s">
        <v>942</v>
      </c>
      <c r="E1536" s="208" t="s">
        <v>1</v>
      </c>
      <c r="F1536" s="208" t="s">
        <v>940</v>
      </c>
      <c r="M1536"/>
      <c r="N1536"/>
      <c r="O1536"/>
      <c r="P1536"/>
      <c r="Q1536"/>
      <c r="R1536"/>
      <c r="S1536"/>
      <c r="T1536"/>
      <c r="U1536"/>
    </row>
    <row r="1537" spans="1:21">
      <c r="A1537" s="323"/>
      <c r="B1537" s="399"/>
      <c r="C1537" s="216" t="s">
        <v>945</v>
      </c>
      <c r="D1537" s="216" t="s">
        <v>943</v>
      </c>
      <c r="E1537" s="216" t="s">
        <v>52</v>
      </c>
      <c r="F1537" s="216" t="s">
        <v>941</v>
      </c>
      <c r="M1537"/>
      <c r="N1537"/>
      <c r="O1537"/>
      <c r="P1537"/>
      <c r="Q1537"/>
      <c r="R1537"/>
      <c r="S1537"/>
      <c r="T1537"/>
      <c r="U1537"/>
    </row>
    <row r="1538" spans="1:21" ht="18.75">
      <c r="A1538" s="355">
        <v>2018</v>
      </c>
      <c r="B1538" s="208" t="s">
        <v>946</v>
      </c>
      <c r="C1538" s="508">
        <v>10662</v>
      </c>
      <c r="D1538" s="506">
        <v>5283</v>
      </c>
      <c r="E1538" s="507">
        <f>D1538+C1538</f>
        <v>15945</v>
      </c>
      <c r="F1538" s="506">
        <v>20966</v>
      </c>
      <c r="M1538"/>
      <c r="N1538"/>
      <c r="O1538"/>
      <c r="P1538"/>
      <c r="Q1538"/>
      <c r="R1538"/>
      <c r="S1538"/>
      <c r="T1538"/>
      <c r="U1538"/>
    </row>
    <row r="1539" spans="1:21" ht="18.600000000000001" customHeight="1">
      <c r="A1539" s="356"/>
      <c r="B1539" s="216" t="s">
        <v>947</v>
      </c>
      <c r="C1539" s="509"/>
      <c r="D1539" s="506"/>
      <c r="E1539" s="507"/>
      <c r="F1539" s="506"/>
      <c r="M1539"/>
      <c r="N1539"/>
      <c r="O1539"/>
      <c r="P1539"/>
      <c r="Q1539"/>
      <c r="R1539"/>
      <c r="S1539"/>
      <c r="T1539"/>
      <c r="U1539"/>
    </row>
    <row r="1540" spans="1:21" ht="18.75">
      <c r="A1540" s="379"/>
      <c r="B1540" s="208" t="s">
        <v>948</v>
      </c>
      <c r="C1540" s="506">
        <v>14398</v>
      </c>
      <c r="D1540" s="506">
        <v>18040</v>
      </c>
      <c r="E1540" s="507">
        <f t="shared" ref="E1540" si="331">D1540+C1540</f>
        <v>32438</v>
      </c>
      <c r="F1540" s="506">
        <v>121583</v>
      </c>
      <c r="M1540"/>
      <c r="N1540"/>
      <c r="O1540"/>
      <c r="P1540"/>
      <c r="Q1540"/>
      <c r="R1540"/>
      <c r="S1540"/>
      <c r="T1540"/>
      <c r="U1540"/>
    </row>
    <row r="1541" spans="1:21" ht="16.5" customHeight="1">
      <c r="A1541" s="308"/>
      <c r="B1541" s="216" t="s">
        <v>949</v>
      </c>
      <c r="C1541" s="506"/>
      <c r="D1541" s="506"/>
      <c r="E1541" s="507"/>
      <c r="F1541" s="506"/>
      <c r="M1541"/>
      <c r="N1541"/>
      <c r="O1541"/>
      <c r="P1541"/>
      <c r="Q1541"/>
      <c r="R1541"/>
      <c r="S1541"/>
      <c r="T1541"/>
      <c r="U1541"/>
    </row>
    <row r="1542" spans="1:21" ht="18.75">
      <c r="A1542" s="307">
        <v>2019</v>
      </c>
      <c r="B1542" s="208" t="s">
        <v>946</v>
      </c>
      <c r="C1542" s="506">
        <v>14536</v>
      </c>
      <c r="D1542" s="506">
        <v>12071</v>
      </c>
      <c r="E1542" s="507">
        <f t="shared" ref="E1542" si="332">D1542+C1542</f>
        <v>26607</v>
      </c>
      <c r="F1542" s="506">
        <v>26607</v>
      </c>
      <c r="M1542"/>
      <c r="N1542"/>
      <c r="O1542"/>
      <c r="P1542"/>
      <c r="Q1542"/>
      <c r="R1542"/>
      <c r="S1542"/>
      <c r="T1542"/>
      <c r="U1542"/>
    </row>
    <row r="1543" spans="1:21" ht="18.600000000000001" customHeight="1">
      <c r="A1543" s="379"/>
      <c r="B1543" s="216" t="s">
        <v>947</v>
      </c>
      <c r="C1543" s="506"/>
      <c r="D1543" s="506"/>
      <c r="E1543" s="507"/>
      <c r="F1543" s="506"/>
      <c r="M1543"/>
      <c r="N1543"/>
      <c r="O1543"/>
      <c r="P1543"/>
      <c r="Q1543"/>
      <c r="R1543"/>
      <c r="S1543"/>
      <c r="T1543"/>
      <c r="U1543"/>
    </row>
    <row r="1544" spans="1:21" ht="18.75">
      <c r="A1544" s="379"/>
      <c r="B1544" s="208" t="s">
        <v>948</v>
      </c>
      <c r="C1544" s="506">
        <v>14536</v>
      </c>
      <c r="D1544" s="506">
        <v>19768</v>
      </c>
      <c r="E1544" s="507">
        <f t="shared" ref="E1544" si="333">D1544+C1544</f>
        <v>34304</v>
      </c>
      <c r="F1544" s="506">
        <v>130940</v>
      </c>
      <c r="M1544"/>
      <c r="N1544"/>
      <c r="O1544"/>
      <c r="P1544"/>
      <c r="Q1544"/>
      <c r="R1544"/>
      <c r="S1544"/>
      <c r="T1544"/>
      <c r="U1544"/>
    </row>
    <row r="1545" spans="1:21" ht="16.5" customHeight="1">
      <c r="A1545" s="308"/>
      <c r="B1545" s="216" t="s">
        <v>949</v>
      </c>
      <c r="C1545" s="506"/>
      <c r="D1545" s="506"/>
      <c r="E1545" s="507"/>
      <c r="F1545" s="506"/>
      <c r="M1545"/>
      <c r="N1545"/>
      <c r="O1545"/>
      <c r="P1545"/>
      <c r="Q1545"/>
      <c r="R1545"/>
      <c r="S1545"/>
      <c r="T1545"/>
      <c r="U1545"/>
    </row>
    <row r="1546" spans="1:21" ht="18.75">
      <c r="A1546" s="307">
        <v>2020</v>
      </c>
      <c r="B1546" s="208" t="s">
        <v>946</v>
      </c>
      <c r="C1546" s="506">
        <v>11516</v>
      </c>
      <c r="D1546" s="506">
        <v>4771</v>
      </c>
      <c r="E1546" s="507">
        <f t="shared" ref="E1546" si="334">D1546+C1546</f>
        <v>16287</v>
      </c>
      <c r="F1546" s="506">
        <v>22516</v>
      </c>
      <c r="M1546"/>
      <c r="N1546"/>
      <c r="O1546"/>
      <c r="P1546"/>
      <c r="Q1546"/>
      <c r="R1546"/>
      <c r="S1546"/>
      <c r="T1546"/>
      <c r="U1546"/>
    </row>
    <row r="1547" spans="1:21" ht="18.600000000000001" customHeight="1">
      <c r="A1547" s="379"/>
      <c r="B1547" s="216" t="s">
        <v>947</v>
      </c>
      <c r="C1547" s="506"/>
      <c r="D1547" s="506"/>
      <c r="E1547" s="507"/>
      <c r="F1547" s="506"/>
      <c r="M1547"/>
      <c r="N1547"/>
      <c r="O1547"/>
      <c r="P1547"/>
      <c r="Q1547"/>
      <c r="R1547"/>
      <c r="S1547"/>
      <c r="T1547"/>
      <c r="U1547"/>
    </row>
    <row r="1548" spans="1:21" ht="18.75">
      <c r="A1548" s="379"/>
      <c r="B1548" s="208" t="s">
        <v>948</v>
      </c>
      <c r="C1548" s="506">
        <v>13470</v>
      </c>
      <c r="D1548" s="506">
        <v>18552</v>
      </c>
      <c r="E1548" s="507">
        <f>D1548+C1548</f>
        <v>32022</v>
      </c>
      <c r="F1548" s="506">
        <v>143010</v>
      </c>
      <c r="M1548"/>
      <c r="N1548"/>
      <c r="O1548"/>
      <c r="P1548"/>
      <c r="Q1548"/>
      <c r="R1548"/>
      <c r="S1548"/>
      <c r="T1548"/>
      <c r="U1548"/>
    </row>
    <row r="1549" spans="1:21" ht="16.5" customHeight="1">
      <c r="A1549" s="308"/>
      <c r="B1549" s="216" t="s">
        <v>949</v>
      </c>
      <c r="C1549" s="506"/>
      <c r="D1549" s="506"/>
      <c r="E1549" s="507"/>
      <c r="F1549" s="506"/>
      <c r="M1549"/>
      <c r="N1549"/>
      <c r="O1549"/>
      <c r="P1549"/>
      <c r="Q1549"/>
      <c r="R1549"/>
      <c r="S1549"/>
      <c r="T1549"/>
      <c r="U1549"/>
    </row>
    <row r="1550" spans="1:21" ht="18.75">
      <c r="A1550" s="307">
        <v>2021</v>
      </c>
      <c r="B1550" s="208" t="s">
        <v>946</v>
      </c>
      <c r="C1550" s="506">
        <v>11003</v>
      </c>
      <c r="D1550" s="506">
        <v>4848</v>
      </c>
      <c r="E1550" s="507">
        <f t="shared" ref="E1550" si="335">D1550+C1550</f>
        <v>15851</v>
      </c>
      <c r="F1550" s="444">
        <v>11281</v>
      </c>
      <c r="M1550"/>
      <c r="N1550"/>
      <c r="O1550"/>
      <c r="P1550"/>
      <c r="Q1550"/>
      <c r="R1550"/>
      <c r="S1550"/>
      <c r="T1550"/>
      <c r="U1550"/>
    </row>
    <row r="1551" spans="1:21" ht="18.600000000000001" customHeight="1">
      <c r="A1551" s="379"/>
      <c r="B1551" s="216" t="s">
        <v>947</v>
      </c>
      <c r="C1551" s="506"/>
      <c r="D1551" s="506"/>
      <c r="E1551" s="507"/>
      <c r="F1551" s="444"/>
      <c r="M1551"/>
      <c r="N1551"/>
      <c r="O1551"/>
      <c r="P1551"/>
      <c r="Q1551"/>
      <c r="R1551"/>
      <c r="S1551"/>
      <c r="T1551"/>
      <c r="U1551"/>
    </row>
    <row r="1552" spans="1:21" ht="18.75">
      <c r="A1552" s="379"/>
      <c r="B1552" s="208" t="s">
        <v>948</v>
      </c>
      <c r="C1552" s="506">
        <v>14294</v>
      </c>
      <c r="D1552" s="506">
        <v>20549</v>
      </c>
      <c r="E1552" s="507">
        <f>D1552+C1552</f>
        <v>34843</v>
      </c>
      <c r="F1552" s="444">
        <v>162462</v>
      </c>
      <c r="M1552"/>
      <c r="N1552"/>
      <c r="O1552"/>
      <c r="P1552"/>
      <c r="Q1552"/>
      <c r="R1552"/>
      <c r="S1552"/>
      <c r="T1552"/>
      <c r="U1552"/>
    </row>
    <row r="1553" spans="1:21" ht="16.5" customHeight="1">
      <c r="A1553" s="308"/>
      <c r="B1553" s="216" t="s">
        <v>949</v>
      </c>
      <c r="C1553" s="506"/>
      <c r="D1553" s="506"/>
      <c r="E1553" s="507"/>
      <c r="F1553" s="444"/>
      <c r="M1553"/>
      <c r="N1553"/>
      <c r="O1553"/>
      <c r="P1553"/>
      <c r="Q1553"/>
      <c r="R1553"/>
      <c r="S1553"/>
      <c r="T1553"/>
      <c r="U1553"/>
    </row>
    <row r="1554" spans="1:21" ht="18.75">
      <c r="A1554" s="307">
        <v>2022</v>
      </c>
      <c r="B1554" s="208" t="s">
        <v>946</v>
      </c>
      <c r="C1554" s="444">
        <v>11686</v>
      </c>
      <c r="D1554" s="444">
        <v>4523</v>
      </c>
      <c r="E1554" s="507">
        <f t="shared" ref="E1554:E1560" si="336">D1554+C1554</f>
        <v>16209</v>
      </c>
      <c r="F1554" s="444">
        <v>16754</v>
      </c>
      <c r="M1554"/>
      <c r="N1554"/>
      <c r="O1554"/>
      <c r="P1554"/>
      <c r="Q1554"/>
      <c r="R1554"/>
      <c r="S1554"/>
      <c r="T1554"/>
      <c r="U1554"/>
    </row>
    <row r="1555" spans="1:21" ht="18.600000000000001" customHeight="1">
      <c r="A1555" s="379"/>
      <c r="B1555" s="216" t="s">
        <v>947</v>
      </c>
      <c r="C1555" s="444"/>
      <c r="D1555" s="444"/>
      <c r="E1555" s="507"/>
      <c r="F1555" s="444"/>
      <c r="M1555"/>
      <c r="N1555"/>
      <c r="O1555"/>
      <c r="P1555"/>
      <c r="Q1555"/>
      <c r="R1555"/>
      <c r="S1555"/>
      <c r="T1555"/>
      <c r="U1555"/>
    </row>
    <row r="1556" spans="1:21" ht="18.75">
      <c r="A1556" s="379"/>
      <c r="B1556" s="208" t="s">
        <v>948</v>
      </c>
      <c r="C1556" s="444">
        <v>14886</v>
      </c>
      <c r="D1556" s="444">
        <v>23854</v>
      </c>
      <c r="E1556" s="507">
        <f t="shared" si="336"/>
        <v>38740</v>
      </c>
      <c r="F1556" s="444">
        <v>164622</v>
      </c>
      <c r="M1556"/>
      <c r="N1556"/>
      <c r="O1556"/>
      <c r="P1556"/>
      <c r="Q1556"/>
      <c r="R1556"/>
      <c r="S1556"/>
      <c r="T1556"/>
      <c r="U1556"/>
    </row>
    <row r="1557" spans="1:21" ht="16.5" customHeight="1">
      <c r="A1557" s="308"/>
      <c r="B1557" s="216" t="s">
        <v>949</v>
      </c>
      <c r="C1557" s="444"/>
      <c r="D1557" s="444"/>
      <c r="E1557" s="507"/>
      <c r="F1557" s="444"/>
      <c r="M1557"/>
      <c r="N1557"/>
      <c r="O1557"/>
      <c r="P1557"/>
      <c r="Q1557"/>
      <c r="R1557"/>
      <c r="S1557"/>
      <c r="T1557"/>
      <c r="U1557"/>
    </row>
    <row r="1558" spans="1:21" ht="18.75">
      <c r="A1558" s="307">
        <v>2023</v>
      </c>
      <c r="B1558" s="208" t="s">
        <v>946</v>
      </c>
      <c r="C1558" s="444">
        <v>14590</v>
      </c>
      <c r="D1558" s="444">
        <v>9326</v>
      </c>
      <c r="E1558" s="507">
        <f t="shared" si="336"/>
        <v>23916</v>
      </c>
      <c r="F1558" s="444">
        <v>23916</v>
      </c>
      <c r="M1558"/>
      <c r="N1558"/>
      <c r="O1558"/>
      <c r="P1558"/>
      <c r="Q1558"/>
      <c r="R1558"/>
      <c r="S1558"/>
      <c r="T1558"/>
      <c r="U1558"/>
    </row>
    <row r="1559" spans="1:21" ht="17.100000000000001" customHeight="1">
      <c r="A1559" s="379"/>
      <c r="B1559" s="216" t="s">
        <v>947</v>
      </c>
      <c r="C1559" s="444"/>
      <c r="D1559" s="444"/>
      <c r="E1559" s="507"/>
      <c r="F1559" s="444"/>
      <c r="M1559"/>
      <c r="N1559"/>
      <c r="O1559"/>
      <c r="P1559"/>
      <c r="Q1559"/>
      <c r="R1559"/>
      <c r="S1559"/>
      <c r="T1559"/>
      <c r="U1559"/>
    </row>
    <row r="1560" spans="1:21" ht="18.75">
      <c r="A1560" s="379"/>
      <c r="B1560" s="208" t="s">
        <v>948</v>
      </c>
      <c r="C1560" s="444">
        <v>18646</v>
      </c>
      <c r="D1560" s="444">
        <v>22197</v>
      </c>
      <c r="E1560" s="507">
        <f t="shared" si="336"/>
        <v>40843</v>
      </c>
      <c r="F1560" s="444">
        <v>156285</v>
      </c>
      <c r="M1560"/>
      <c r="N1560"/>
      <c r="O1560"/>
      <c r="P1560"/>
      <c r="Q1560"/>
      <c r="R1560"/>
      <c r="S1560"/>
      <c r="T1560"/>
      <c r="U1560"/>
    </row>
    <row r="1561" spans="1:21" ht="17.100000000000001" customHeight="1">
      <c r="A1561" s="308"/>
      <c r="B1561" s="216" t="s">
        <v>949</v>
      </c>
      <c r="C1561" s="444"/>
      <c r="D1561" s="444"/>
      <c r="E1561" s="507"/>
      <c r="F1561" s="444"/>
      <c r="M1561"/>
      <c r="N1561"/>
      <c r="O1561"/>
      <c r="P1561"/>
      <c r="Q1561"/>
      <c r="R1561"/>
      <c r="S1561"/>
      <c r="T1561"/>
      <c r="U1561"/>
    </row>
    <row r="1562" spans="1:21">
      <c r="A1562" s="5" t="s">
        <v>895</v>
      </c>
      <c r="B1562" s="34" t="s">
        <v>896</v>
      </c>
      <c r="D1562"/>
      <c r="E1562"/>
      <c r="F1562" s="257" t="s">
        <v>897</v>
      </c>
      <c r="G1562"/>
      <c r="H1562"/>
      <c r="I1562"/>
      <c r="J1562"/>
      <c r="K1562"/>
      <c r="L1562"/>
      <c r="M1562"/>
      <c r="N1562"/>
      <c r="O1562"/>
      <c r="P1562"/>
      <c r="Q1562"/>
      <c r="R1562"/>
      <c r="S1562"/>
      <c r="T1562"/>
      <c r="U1562"/>
    </row>
    <row r="1563" spans="1:21">
      <c r="A1563" s="52"/>
      <c r="B1563"/>
      <c r="C1563"/>
      <c r="D1563"/>
      <c r="E1563"/>
      <c r="F1563"/>
      <c r="G1563"/>
      <c r="H1563"/>
      <c r="I1563"/>
      <c r="J1563"/>
      <c r="K1563"/>
      <c r="L1563"/>
      <c r="M1563"/>
      <c r="N1563"/>
      <c r="O1563"/>
      <c r="P1563"/>
      <c r="Q1563"/>
      <c r="R1563"/>
      <c r="S1563"/>
      <c r="T1563"/>
      <c r="U1563"/>
    </row>
    <row r="1564" spans="1:21">
      <c r="A1564" s="22"/>
      <c r="B1564"/>
      <c r="C1564"/>
      <c r="D1564"/>
      <c r="E1564"/>
      <c r="F1564"/>
      <c r="G1564"/>
      <c r="H1564"/>
      <c r="I1564"/>
      <c r="J1564"/>
      <c r="K1564"/>
      <c r="L1564"/>
      <c r="M1564"/>
      <c r="N1564"/>
      <c r="O1564"/>
      <c r="P1564"/>
      <c r="Q1564"/>
      <c r="R1564"/>
      <c r="S1564"/>
      <c r="T1564"/>
      <c r="U1564"/>
    </row>
    <row r="1565" spans="1:21">
      <c r="A1565" s="304" t="s">
        <v>2066</v>
      </c>
      <c r="B1565" s="304"/>
      <c r="C1565" s="304"/>
      <c r="D1565" s="304"/>
      <c r="E1565" s="304"/>
      <c r="F1565" s="304"/>
      <c r="G1565" s="304"/>
      <c r="H1565" s="304"/>
      <c r="I1565" s="304"/>
      <c r="J1565" s="304"/>
      <c r="K1565" s="304"/>
      <c r="L1565"/>
      <c r="M1565"/>
      <c r="N1565"/>
      <c r="O1565"/>
      <c r="P1565"/>
      <c r="Q1565"/>
      <c r="R1565"/>
      <c r="S1565"/>
      <c r="T1565"/>
      <c r="U1565"/>
    </row>
    <row r="1566" spans="1:21" ht="21.75">
      <c r="A1566" s="309" t="s">
        <v>955</v>
      </c>
      <c r="B1566" s="309"/>
      <c r="C1566" s="309"/>
      <c r="D1566" s="309"/>
      <c r="E1566" s="309"/>
      <c r="F1566" s="309"/>
      <c r="G1566" s="309"/>
      <c r="H1566" s="309"/>
      <c r="I1566" s="309"/>
      <c r="J1566" s="309"/>
      <c r="K1566" s="309"/>
      <c r="L1566"/>
      <c r="M1566"/>
      <c r="N1566"/>
      <c r="O1566"/>
      <c r="P1566"/>
      <c r="Q1566"/>
      <c r="R1566"/>
      <c r="S1566"/>
      <c r="T1566"/>
      <c r="U1566"/>
    </row>
    <row r="1567" spans="1:21">
      <c r="A1567" s="314" t="s">
        <v>956</v>
      </c>
      <c r="B1567" s="310"/>
      <c r="C1567" s="310"/>
      <c r="D1567" s="310"/>
      <c r="E1567" s="310"/>
      <c r="F1567" s="310"/>
      <c r="G1567" s="310"/>
      <c r="H1567" s="310"/>
      <c r="I1567" s="310"/>
      <c r="J1567" s="310"/>
      <c r="K1567" s="310"/>
      <c r="L1567"/>
      <c r="M1567"/>
      <c r="N1567"/>
      <c r="O1567"/>
      <c r="P1567"/>
      <c r="Q1567"/>
      <c r="R1567"/>
      <c r="S1567"/>
      <c r="T1567"/>
      <c r="U1567"/>
    </row>
    <row r="1568" spans="1:21" ht="18.75">
      <c r="A1568" s="361" t="s">
        <v>50</v>
      </c>
      <c r="B1568" s="355" t="s">
        <v>959</v>
      </c>
      <c r="C1568" s="361"/>
      <c r="D1568" s="361"/>
      <c r="E1568" s="361"/>
      <c r="F1568" s="361"/>
      <c r="G1568" s="355" t="s">
        <v>957</v>
      </c>
      <c r="H1568" s="361"/>
      <c r="I1568" s="361"/>
      <c r="J1568" s="361"/>
      <c r="K1568" s="352"/>
      <c r="L1568"/>
      <c r="M1568"/>
      <c r="N1568"/>
      <c r="O1568"/>
      <c r="P1568"/>
      <c r="Q1568"/>
      <c r="R1568"/>
      <c r="S1568"/>
      <c r="T1568"/>
      <c r="U1568"/>
    </row>
    <row r="1569" spans="1:21">
      <c r="A1569" s="407"/>
      <c r="B1569" s="367" t="s">
        <v>960</v>
      </c>
      <c r="C1569" s="363"/>
      <c r="D1569" s="363"/>
      <c r="E1569" s="363"/>
      <c r="F1569" s="363"/>
      <c r="G1569" s="362" t="s">
        <v>958</v>
      </c>
      <c r="H1569" s="363"/>
      <c r="I1569" s="363"/>
      <c r="J1569" s="363"/>
      <c r="K1569" s="364"/>
    </row>
    <row r="1570" spans="1:21" ht="18.600000000000001" customHeight="1">
      <c r="A1570" s="408" t="s">
        <v>961</v>
      </c>
      <c r="B1570" s="208" t="s">
        <v>964</v>
      </c>
      <c r="C1570" s="208" t="s">
        <v>963</v>
      </c>
      <c r="D1570" s="208" t="s">
        <v>546</v>
      </c>
      <c r="E1570" s="208" t="s">
        <v>962</v>
      </c>
      <c r="F1570" s="211" t="s">
        <v>1</v>
      </c>
      <c r="G1570" s="209" t="s">
        <v>964</v>
      </c>
      <c r="H1570" s="209" t="s">
        <v>963</v>
      </c>
      <c r="I1570" s="209" t="s">
        <v>546</v>
      </c>
      <c r="J1570" s="209" t="s">
        <v>962</v>
      </c>
      <c r="K1570" s="209" t="s">
        <v>1</v>
      </c>
    </row>
    <row r="1571" spans="1:21">
      <c r="A1571" s="362"/>
      <c r="B1571" s="216" t="s">
        <v>965</v>
      </c>
      <c r="C1571" s="216" t="s">
        <v>545</v>
      </c>
      <c r="D1571" s="216" t="s">
        <v>547</v>
      </c>
      <c r="E1571" s="216" t="s">
        <v>551</v>
      </c>
      <c r="F1571" s="219" t="s">
        <v>52</v>
      </c>
      <c r="G1571" s="216" t="s">
        <v>965</v>
      </c>
      <c r="H1571" s="216" t="s">
        <v>545</v>
      </c>
      <c r="I1571" s="216" t="s">
        <v>547</v>
      </c>
      <c r="J1571" s="216" t="s">
        <v>551</v>
      </c>
      <c r="K1571" s="216" t="s">
        <v>52</v>
      </c>
    </row>
    <row r="1572" spans="1:21" ht="18.75">
      <c r="A1572" s="78">
        <v>2018</v>
      </c>
      <c r="B1572" s="218">
        <v>921</v>
      </c>
      <c r="C1572" s="88">
        <v>11416</v>
      </c>
      <c r="D1572" s="88">
        <v>10070</v>
      </c>
      <c r="E1572" s="92">
        <v>932</v>
      </c>
      <c r="F1572" s="101">
        <f>E1572+D1572+C1572+B1572</f>
        <v>23339</v>
      </c>
      <c r="G1572" s="218">
        <v>1</v>
      </c>
      <c r="H1572" s="92">
        <v>97</v>
      </c>
      <c r="I1572" s="92">
        <v>78</v>
      </c>
      <c r="J1572" s="92">
        <v>15</v>
      </c>
      <c r="K1572" s="101">
        <f>J1572+I1572+H1572+G1572</f>
        <v>191</v>
      </c>
    </row>
    <row r="1573" spans="1:21" ht="18.75">
      <c r="A1573" s="78">
        <v>2019</v>
      </c>
      <c r="B1573" s="88">
        <v>1322</v>
      </c>
      <c r="C1573" s="88">
        <v>10215</v>
      </c>
      <c r="D1573" s="88">
        <v>10578</v>
      </c>
      <c r="E1573" s="88">
        <v>1787</v>
      </c>
      <c r="F1573" s="101">
        <f t="shared" ref="F1573:F1576" si="337">E1573+D1573+C1573+B1573</f>
        <v>23902</v>
      </c>
      <c r="G1573" s="92">
        <v>2</v>
      </c>
      <c r="H1573" s="92">
        <v>90</v>
      </c>
      <c r="I1573" s="92">
        <v>42</v>
      </c>
      <c r="J1573" s="92">
        <v>56</v>
      </c>
      <c r="K1573" s="101">
        <f t="shared" ref="K1573:K1576" si="338">J1573+I1573+H1573+G1573</f>
        <v>190</v>
      </c>
    </row>
    <row r="1574" spans="1:21" ht="18.75">
      <c r="A1574" s="78">
        <v>2020</v>
      </c>
      <c r="B1574" s="88">
        <v>1648</v>
      </c>
      <c r="C1574" s="88">
        <v>11575</v>
      </c>
      <c r="D1574" s="88">
        <v>21009</v>
      </c>
      <c r="E1574" s="88">
        <v>1610</v>
      </c>
      <c r="F1574" s="101">
        <f t="shared" si="337"/>
        <v>35842</v>
      </c>
      <c r="G1574" s="92">
        <v>5</v>
      </c>
      <c r="H1574" s="92">
        <v>44</v>
      </c>
      <c r="I1574" s="92">
        <v>97</v>
      </c>
      <c r="J1574" s="92">
        <v>52</v>
      </c>
      <c r="K1574" s="101">
        <f t="shared" si="338"/>
        <v>198</v>
      </c>
    </row>
    <row r="1575" spans="1:21" ht="18.75">
      <c r="A1575" s="78">
        <v>2021</v>
      </c>
      <c r="B1575" s="68">
        <v>4262</v>
      </c>
      <c r="C1575" s="88">
        <v>15515</v>
      </c>
      <c r="D1575" s="88">
        <v>38358</v>
      </c>
      <c r="E1575" s="88">
        <v>1077</v>
      </c>
      <c r="F1575" s="101">
        <f>E1575+D1575+C1575+B1575</f>
        <v>59212</v>
      </c>
      <c r="G1575" s="92">
        <v>19</v>
      </c>
      <c r="H1575" s="92">
        <v>73</v>
      </c>
      <c r="I1575" s="92">
        <v>89</v>
      </c>
      <c r="J1575" s="92">
        <v>10</v>
      </c>
      <c r="K1575" s="101">
        <f>J1575+I1575+H1575+G1575</f>
        <v>191</v>
      </c>
    </row>
    <row r="1576" spans="1:21" ht="18.75">
      <c r="A1576" s="78">
        <v>2022</v>
      </c>
      <c r="B1576" s="92">
        <v>841</v>
      </c>
      <c r="C1576" s="88">
        <v>16587</v>
      </c>
      <c r="D1576" s="88">
        <v>30362</v>
      </c>
      <c r="E1576" s="92">
        <v>976</v>
      </c>
      <c r="F1576" s="101">
        <f t="shared" si="337"/>
        <v>48766</v>
      </c>
      <c r="G1576" s="92">
        <v>3</v>
      </c>
      <c r="H1576" s="92">
        <v>66</v>
      </c>
      <c r="I1576" s="92">
        <v>49</v>
      </c>
      <c r="J1576" s="92">
        <v>20</v>
      </c>
      <c r="K1576" s="101">
        <f t="shared" si="338"/>
        <v>138</v>
      </c>
    </row>
    <row r="1577" spans="1:21" ht="18.75">
      <c r="A1577" s="78">
        <v>2023</v>
      </c>
      <c r="B1577" s="92">
        <v>884</v>
      </c>
      <c r="C1577" s="88">
        <v>9275</v>
      </c>
      <c r="D1577" s="88">
        <v>13728</v>
      </c>
      <c r="E1577" s="92">
        <v>801</v>
      </c>
      <c r="F1577" s="101">
        <f>E1577+D1577+C1577+B1577</f>
        <v>24688</v>
      </c>
      <c r="G1577" s="92">
        <v>8</v>
      </c>
      <c r="H1577" s="92">
        <v>56</v>
      </c>
      <c r="I1577" s="92">
        <v>20</v>
      </c>
      <c r="J1577" s="92">
        <v>1</v>
      </c>
      <c r="K1577" s="101">
        <f>J1577+I1577+H1577+G1577</f>
        <v>85</v>
      </c>
    </row>
    <row r="1578" spans="1:21" s="74" customFormat="1" ht="15.95" customHeight="1">
      <c r="A1578" s="5" t="s">
        <v>1016</v>
      </c>
      <c r="B1578" s="60" t="s">
        <v>1961</v>
      </c>
      <c r="C1578" s="73"/>
      <c r="D1578" s="73"/>
      <c r="E1578" s="73"/>
      <c r="F1578" s="73"/>
      <c r="G1578" s="73"/>
      <c r="H1578" s="73"/>
      <c r="I1578" s="73"/>
      <c r="J1578" s="73"/>
      <c r="K1578" s="73"/>
      <c r="L1578" s="73"/>
      <c r="M1578" s="73"/>
      <c r="N1578" s="73"/>
      <c r="O1578" s="73"/>
      <c r="P1578" s="73"/>
      <c r="Q1578" s="73"/>
      <c r="R1578" s="73"/>
      <c r="S1578" s="73"/>
      <c r="T1578" s="73"/>
      <c r="U1578" s="73"/>
    </row>
    <row r="1579" spans="1:21">
      <c r="A1579" s="34"/>
      <c r="B1579"/>
      <c r="C1579"/>
      <c r="D1579"/>
      <c r="E1579"/>
      <c r="F1579"/>
      <c r="G1579"/>
      <c r="H1579"/>
      <c r="I1579"/>
      <c r="J1579"/>
      <c r="K1579"/>
      <c r="L1579"/>
      <c r="M1579"/>
      <c r="N1579"/>
      <c r="O1579"/>
      <c r="P1579"/>
      <c r="Q1579"/>
      <c r="R1579"/>
      <c r="S1579"/>
      <c r="T1579"/>
      <c r="U1579"/>
    </row>
    <row r="1580" spans="1:21">
      <c r="A1580" s="34"/>
      <c r="B1580"/>
      <c r="C1580"/>
      <c r="D1580"/>
      <c r="E1580"/>
      <c r="F1580"/>
      <c r="G1580"/>
      <c r="H1580"/>
      <c r="I1580"/>
      <c r="J1580"/>
      <c r="K1580"/>
      <c r="L1580"/>
      <c r="M1580"/>
      <c r="N1580"/>
      <c r="O1580"/>
      <c r="P1580"/>
      <c r="Q1580"/>
      <c r="R1580"/>
      <c r="S1580"/>
      <c r="T1580"/>
      <c r="U1580"/>
    </row>
    <row r="1581" spans="1:21">
      <c r="A1581" s="34"/>
      <c r="B1581"/>
      <c r="C1581"/>
      <c r="D1581"/>
      <c r="E1581"/>
      <c r="F1581"/>
      <c r="G1581"/>
      <c r="H1581"/>
      <c r="I1581"/>
      <c r="J1581"/>
      <c r="K1581"/>
      <c r="L1581"/>
      <c r="M1581"/>
      <c r="N1581"/>
      <c r="O1581"/>
      <c r="P1581"/>
      <c r="Q1581"/>
      <c r="R1581"/>
      <c r="S1581"/>
      <c r="T1581"/>
      <c r="U1581"/>
    </row>
    <row r="1582" spans="1:21">
      <c r="A1582" s="49"/>
      <c r="B1582"/>
      <c r="C1582"/>
      <c r="D1582"/>
      <c r="E1582"/>
      <c r="F1582"/>
      <c r="G1582"/>
      <c r="H1582"/>
      <c r="I1582"/>
      <c r="J1582"/>
      <c r="K1582"/>
      <c r="L1582"/>
      <c r="M1582"/>
      <c r="N1582"/>
      <c r="O1582"/>
      <c r="P1582"/>
      <c r="Q1582"/>
      <c r="R1582"/>
      <c r="S1582"/>
      <c r="T1582"/>
      <c r="U1582"/>
    </row>
    <row r="1583" spans="1:21">
      <c r="A1583" s="316" t="s">
        <v>966</v>
      </c>
      <c r="B1583" s="316"/>
      <c r="C1583" s="316"/>
      <c r="D1583" s="316"/>
      <c r="E1583" s="316"/>
      <c r="F1583" s="316"/>
      <c r="G1583" s="316"/>
      <c r="H1583" s="316"/>
      <c r="I1583" s="316"/>
      <c r="J1583" s="316"/>
      <c r="K1583" s="316"/>
      <c r="L1583"/>
      <c r="M1583"/>
      <c r="N1583"/>
      <c r="O1583"/>
      <c r="P1583"/>
      <c r="Q1583"/>
      <c r="R1583"/>
      <c r="S1583"/>
      <c r="T1583"/>
      <c r="U1583"/>
    </row>
    <row r="1584" spans="1:21" ht="21.75">
      <c r="A1584" s="309" t="s">
        <v>950</v>
      </c>
      <c r="B1584" s="309"/>
      <c r="C1584" s="309"/>
      <c r="D1584" s="309"/>
      <c r="E1584" s="309"/>
      <c r="F1584" s="309"/>
      <c r="G1584" s="309"/>
      <c r="H1584" s="309"/>
      <c r="I1584" s="309"/>
      <c r="J1584" s="309"/>
      <c r="K1584" s="309"/>
      <c r="L1584"/>
      <c r="M1584"/>
      <c r="N1584"/>
      <c r="O1584"/>
      <c r="P1584"/>
      <c r="Q1584"/>
      <c r="R1584"/>
      <c r="S1584"/>
      <c r="T1584"/>
      <c r="U1584"/>
    </row>
    <row r="1585" spans="1:21" ht="18.75">
      <c r="A1585" s="325" t="s">
        <v>967</v>
      </c>
      <c r="B1585" s="325"/>
      <c r="C1585" s="325"/>
      <c r="D1585" s="325"/>
      <c r="E1585" s="325"/>
      <c r="F1585" s="325"/>
      <c r="G1585" s="325"/>
      <c r="H1585" s="325"/>
      <c r="I1585" s="325"/>
      <c r="J1585" s="325"/>
      <c r="K1585" s="325"/>
      <c r="L1585"/>
      <c r="M1585"/>
      <c r="N1585"/>
      <c r="O1585"/>
      <c r="P1585"/>
      <c r="Q1585"/>
      <c r="R1585"/>
      <c r="S1585"/>
      <c r="T1585"/>
      <c r="U1585"/>
    </row>
    <row r="1586" spans="1:21" ht="18.75">
      <c r="A1586" s="360" t="s">
        <v>59</v>
      </c>
      <c r="B1586" s="307">
        <v>2023</v>
      </c>
      <c r="C1586" s="307"/>
      <c r="D1586" s="307"/>
      <c r="E1586" s="360"/>
      <c r="F1586" s="360"/>
      <c r="G1586" s="360"/>
      <c r="H1586" s="360"/>
      <c r="I1586" s="360"/>
      <c r="J1586" s="360"/>
      <c r="K1586" s="358" t="s">
        <v>60</v>
      </c>
      <c r="L1586"/>
      <c r="M1586"/>
      <c r="N1586"/>
      <c r="O1586"/>
      <c r="P1586"/>
      <c r="Q1586"/>
      <c r="R1586"/>
      <c r="S1586"/>
      <c r="T1586"/>
      <c r="U1586"/>
    </row>
    <row r="1587" spans="1:21" ht="18.600000000000001" customHeight="1">
      <c r="A1587" s="359"/>
      <c r="B1587" s="355" t="s">
        <v>968</v>
      </c>
      <c r="C1587" s="355" t="s">
        <v>970</v>
      </c>
      <c r="D1587" s="352"/>
      <c r="E1587" s="355" t="s">
        <v>972</v>
      </c>
      <c r="F1587" s="352"/>
      <c r="G1587" s="355" t="s">
        <v>974</v>
      </c>
      <c r="H1587" s="352"/>
      <c r="I1587" s="355" t="s">
        <v>976</v>
      </c>
      <c r="J1587" s="352"/>
      <c r="K1587" s="358"/>
      <c r="L1587"/>
      <c r="M1587"/>
      <c r="N1587"/>
      <c r="O1587"/>
      <c r="P1587"/>
      <c r="Q1587"/>
      <c r="R1587"/>
      <c r="S1587"/>
      <c r="T1587"/>
      <c r="U1587"/>
    </row>
    <row r="1588" spans="1:21">
      <c r="A1588" s="359"/>
      <c r="B1588" s="356"/>
      <c r="C1588" s="362" t="s">
        <v>971</v>
      </c>
      <c r="D1588" s="364"/>
      <c r="E1588" s="362" t="s">
        <v>973</v>
      </c>
      <c r="F1588" s="364"/>
      <c r="G1588" s="362" t="s">
        <v>975</v>
      </c>
      <c r="H1588" s="364"/>
      <c r="I1588" s="362" t="s">
        <v>977</v>
      </c>
      <c r="J1588" s="500"/>
      <c r="K1588" s="358"/>
      <c r="L1588"/>
      <c r="M1588"/>
      <c r="N1588"/>
      <c r="O1588"/>
      <c r="P1588"/>
      <c r="Q1588"/>
      <c r="R1588"/>
      <c r="S1588"/>
      <c r="T1588"/>
      <c r="U1588"/>
    </row>
    <row r="1589" spans="1:21" ht="26.1" customHeight="1">
      <c r="A1589" s="359"/>
      <c r="B1589" s="350" t="s">
        <v>969</v>
      </c>
      <c r="C1589" s="208" t="s">
        <v>978</v>
      </c>
      <c r="D1589" s="208" t="s">
        <v>979</v>
      </c>
      <c r="E1589" s="208" t="s">
        <v>981</v>
      </c>
      <c r="F1589" s="208" t="s">
        <v>983</v>
      </c>
      <c r="G1589" s="208" t="s">
        <v>981</v>
      </c>
      <c r="H1589" s="208" t="s">
        <v>983</v>
      </c>
      <c r="I1589" s="208" t="s">
        <v>978</v>
      </c>
      <c r="J1589" s="208" t="s">
        <v>985</v>
      </c>
      <c r="K1589" s="365"/>
      <c r="L1589"/>
      <c r="M1589"/>
      <c r="N1589"/>
      <c r="O1589"/>
      <c r="P1589"/>
      <c r="Q1589"/>
      <c r="R1589"/>
      <c r="S1589"/>
      <c r="T1589"/>
      <c r="U1589"/>
    </row>
    <row r="1590" spans="1:21">
      <c r="A1590" s="359"/>
      <c r="B1590" s="351"/>
      <c r="C1590" s="216" t="s">
        <v>317</v>
      </c>
      <c r="D1590" s="216" t="s">
        <v>980</v>
      </c>
      <c r="E1590" s="216" t="s">
        <v>982</v>
      </c>
      <c r="F1590" s="216" t="s">
        <v>984</v>
      </c>
      <c r="G1590" s="216" t="s">
        <v>982</v>
      </c>
      <c r="H1590" s="216" t="s">
        <v>984</v>
      </c>
      <c r="I1590" s="216" t="s">
        <v>317</v>
      </c>
      <c r="J1590" s="216" t="s">
        <v>986</v>
      </c>
      <c r="K1590" s="365"/>
      <c r="L1590"/>
      <c r="M1590"/>
      <c r="N1590"/>
      <c r="O1590"/>
      <c r="P1590"/>
      <c r="Q1590"/>
      <c r="R1590"/>
      <c r="S1590"/>
      <c r="T1590"/>
      <c r="U1590"/>
    </row>
    <row r="1591" spans="1:21" ht="18.75">
      <c r="A1591" s="78" t="s">
        <v>62</v>
      </c>
      <c r="B1591" s="251">
        <v>457</v>
      </c>
      <c r="C1591" s="85">
        <v>185</v>
      </c>
      <c r="D1591" s="85">
        <v>0</v>
      </c>
      <c r="E1591" s="85">
        <v>57</v>
      </c>
      <c r="F1591" s="85">
        <v>0</v>
      </c>
      <c r="G1591" s="85">
        <v>60</v>
      </c>
      <c r="H1591" s="85">
        <v>0</v>
      </c>
      <c r="I1591" s="85">
        <v>155</v>
      </c>
      <c r="J1591" s="251">
        <v>457</v>
      </c>
      <c r="K1591" s="67" t="s">
        <v>63</v>
      </c>
      <c r="L1591"/>
      <c r="M1591"/>
      <c r="N1591"/>
      <c r="O1591"/>
      <c r="P1591"/>
      <c r="Q1591"/>
      <c r="R1591"/>
      <c r="S1591"/>
      <c r="T1591"/>
      <c r="U1591"/>
    </row>
    <row r="1592" spans="1:21" ht="18.75">
      <c r="A1592" s="78" t="s">
        <v>64</v>
      </c>
      <c r="B1592" s="85">
        <v>592</v>
      </c>
      <c r="C1592" s="85">
        <v>239</v>
      </c>
      <c r="D1592" s="85">
        <v>1</v>
      </c>
      <c r="E1592" s="85">
        <v>44</v>
      </c>
      <c r="F1592" s="85">
        <v>0</v>
      </c>
      <c r="G1592" s="85">
        <v>53</v>
      </c>
      <c r="H1592" s="85">
        <v>0</v>
      </c>
      <c r="I1592" s="85">
        <v>188</v>
      </c>
      <c r="J1592" s="85">
        <v>433</v>
      </c>
      <c r="K1592" s="67" t="s">
        <v>65</v>
      </c>
      <c r="L1592"/>
      <c r="M1592"/>
      <c r="N1592"/>
      <c r="O1592"/>
      <c r="P1592"/>
      <c r="Q1592"/>
      <c r="R1592"/>
      <c r="S1592"/>
      <c r="T1592"/>
      <c r="U1592"/>
    </row>
    <row r="1593" spans="1:21" ht="18.75">
      <c r="A1593" s="78" t="s">
        <v>66</v>
      </c>
      <c r="B1593" s="85">
        <v>694</v>
      </c>
      <c r="C1593" s="85">
        <v>273</v>
      </c>
      <c r="D1593" s="85">
        <v>2</v>
      </c>
      <c r="E1593" s="85">
        <v>87</v>
      </c>
      <c r="F1593" s="85">
        <v>0</v>
      </c>
      <c r="G1593" s="85">
        <v>81</v>
      </c>
      <c r="H1593" s="85">
        <v>0</v>
      </c>
      <c r="I1593" s="85">
        <v>270</v>
      </c>
      <c r="J1593" s="85">
        <v>481</v>
      </c>
      <c r="K1593" s="67" t="s">
        <v>67</v>
      </c>
      <c r="L1593"/>
      <c r="M1593"/>
      <c r="N1593"/>
      <c r="O1593"/>
      <c r="P1593"/>
      <c r="Q1593"/>
      <c r="R1593"/>
      <c r="S1593"/>
      <c r="T1593"/>
      <c r="U1593"/>
    </row>
    <row r="1594" spans="1:21" ht="18.75">
      <c r="A1594" s="78" t="s">
        <v>68</v>
      </c>
      <c r="B1594" s="85">
        <v>682</v>
      </c>
      <c r="C1594" s="85">
        <v>191</v>
      </c>
      <c r="D1594" s="85">
        <v>1</v>
      </c>
      <c r="E1594" s="85">
        <v>133</v>
      </c>
      <c r="F1594" s="85">
        <v>0</v>
      </c>
      <c r="G1594" s="85">
        <v>110</v>
      </c>
      <c r="H1594" s="85">
        <v>0</v>
      </c>
      <c r="I1594" s="85">
        <v>158</v>
      </c>
      <c r="J1594" s="85">
        <v>399</v>
      </c>
      <c r="K1594" s="67" t="s">
        <v>69</v>
      </c>
      <c r="L1594"/>
      <c r="M1594"/>
      <c r="N1594"/>
      <c r="O1594"/>
      <c r="P1594"/>
      <c r="Q1594"/>
      <c r="R1594"/>
      <c r="S1594"/>
      <c r="T1594"/>
      <c r="U1594"/>
    </row>
    <row r="1595" spans="1:21" ht="18.75">
      <c r="A1595" s="78" t="s">
        <v>70</v>
      </c>
      <c r="B1595" s="85">
        <v>314</v>
      </c>
      <c r="C1595" s="85">
        <v>6</v>
      </c>
      <c r="D1595" s="85">
        <v>1</v>
      </c>
      <c r="E1595" s="85">
        <v>116</v>
      </c>
      <c r="F1595" s="85">
        <v>0</v>
      </c>
      <c r="G1595" s="85">
        <v>166</v>
      </c>
      <c r="H1595" s="85">
        <v>0</v>
      </c>
      <c r="I1595" s="85">
        <v>250</v>
      </c>
      <c r="J1595" s="85">
        <v>524</v>
      </c>
      <c r="K1595" s="67" t="s">
        <v>71</v>
      </c>
      <c r="L1595"/>
      <c r="M1595"/>
      <c r="N1595"/>
      <c r="O1595"/>
      <c r="P1595"/>
      <c r="Q1595"/>
      <c r="R1595"/>
      <c r="S1595"/>
      <c r="T1595"/>
      <c r="U1595"/>
    </row>
    <row r="1596" spans="1:21" ht="18.75">
      <c r="A1596" s="78" t="s">
        <v>72</v>
      </c>
      <c r="B1596" s="85">
        <v>23</v>
      </c>
      <c r="C1596" s="85">
        <v>0</v>
      </c>
      <c r="D1596" s="85">
        <v>0</v>
      </c>
      <c r="E1596" s="85">
        <v>12</v>
      </c>
      <c r="F1596" s="85">
        <v>0</v>
      </c>
      <c r="G1596" s="85">
        <v>173</v>
      </c>
      <c r="H1596" s="85">
        <v>0</v>
      </c>
      <c r="I1596" s="85">
        <v>165</v>
      </c>
      <c r="J1596" s="85">
        <v>425</v>
      </c>
      <c r="K1596" s="67" t="s">
        <v>73</v>
      </c>
      <c r="L1596"/>
      <c r="M1596"/>
      <c r="N1596"/>
      <c r="O1596"/>
      <c r="P1596"/>
      <c r="Q1596"/>
      <c r="R1596"/>
      <c r="S1596"/>
      <c r="T1596"/>
      <c r="U1596"/>
    </row>
    <row r="1597" spans="1:21" ht="18.75">
      <c r="A1597" s="78" t="s">
        <v>74</v>
      </c>
      <c r="B1597" s="85">
        <v>627</v>
      </c>
      <c r="C1597" s="85">
        <v>207</v>
      </c>
      <c r="D1597" s="85">
        <v>2</v>
      </c>
      <c r="E1597" s="85">
        <v>70</v>
      </c>
      <c r="F1597" s="85">
        <v>0</v>
      </c>
      <c r="G1597" s="85">
        <v>135</v>
      </c>
      <c r="H1597" s="85">
        <v>0</v>
      </c>
      <c r="I1597" s="85">
        <v>197</v>
      </c>
      <c r="J1597" s="85">
        <v>553</v>
      </c>
      <c r="K1597" s="67" t="s">
        <v>75</v>
      </c>
      <c r="L1597"/>
      <c r="M1597"/>
      <c r="N1597"/>
      <c r="O1597"/>
      <c r="P1597"/>
      <c r="Q1597"/>
      <c r="R1597"/>
      <c r="S1597"/>
      <c r="T1597"/>
      <c r="U1597"/>
    </row>
    <row r="1598" spans="1:21" ht="18.75">
      <c r="A1598" s="78" t="s">
        <v>76</v>
      </c>
      <c r="B1598" s="85">
        <v>942</v>
      </c>
      <c r="C1598" s="85">
        <v>227</v>
      </c>
      <c r="D1598" s="85">
        <v>4</v>
      </c>
      <c r="E1598" s="85">
        <v>85</v>
      </c>
      <c r="F1598" s="85">
        <v>0</v>
      </c>
      <c r="G1598" s="85">
        <v>211</v>
      </c>
      <c r="H1598" s="85">
        <v>0</v>
      </c>
      <c r="I1598" s="85">
        <v>191</v>
      </c>
      <c r="J1598" s="85">
        <v>482</v>
      </c>
      <c r="K1598" s="67" t="s">
        <v>77</v>
      </c>
      <c r="L1598"/>
      <c r="M1598"/>
      <c r="N1598"/>
      <c r="O1598"/>
      <c r="P1598"/>
      <c r="Q1598"/>
      <c r="R1598"/>
      <c r="S1598"/>
      <c r="T1598"/>
      <c r="U1598"/>
    </row>
    <row r="1599" spans="1:21" ht="18.75">
      <c r="A1599" s="78" t="s">
        <v>78</v>
      </c>
      <c r="B1599" s="85">
        <v>58</v>
      </c>
      <c r="C1599" s="85">
        <v>8</v>
      </c>
      <c r="D1599" s="85">
        <v>0</v>
      </c>
      <c r="E1599" s="85">
        <v>68</v>
      </c>
      <c r="F1599" s="85">
        <v>0</v>
      </c>
      <c r="G1599" s="85">
        <v>420</v>
      </c>
      <c r="H1599" s="85">
        <v>0</v>
      </c>
      <c r="I1599" s="85">
        <v>124</v>
      </c>
      <c r="J1599" s="85">
        <v>386</v>
      </c>
      <c r="K1599" s="67" t="s">
        <v>79</v>
      </c>
      <c r="L1599"/>
      <c r="M1599"/>
      <c r="N1599"/>
      <c r="O1599"/>
      <c r="P1599"/>
      <c r="Q1599"/>
      <c r="R1599"/>
      <c r="S1599"/>
      <c r="T1599"/>
      <c r="U1599"/>
    </row>
    <row r="1600" spans="1:21" ht="18.75">
      <c r="A1600" s="78" t="s">
        <v>80</v>
      </c>
      <c r="B1600" s="92">
        <v>893</v>
      </c>
      <c r="C1600" s="92">
        <v>218</v>
      </c>
      <c r="D1600" s="92">
        <v>1</v>
      </c>
      <c r="E1600" s="92">
        <v>133</v>
      </c>
      <c r="F1600" s="85">
        <v>0</v>
      </c>
      <c r="G1600" s="92">
        <v>397</v>
      </c>
      <c r="H1600" s="85">
        <v>0</v>
      </c>
      <c r="I1600" s="92">
        <v>64</v>
      </c>
      <c r="J1600" s="92">
        <v>377</v>
      </c>
      <c r="K1600" s="67" t="s">
        <v>81</v>
      </c>
      <c r="L1600"/>
      <c r="M1600"/>
      <c r="N1600"/>
      <c r="O1600"/>
      <c r="P1600"/>
      <c r="Q1600"/>
      <c r="R1600"/>
      <c r="S1600"/>
      <c r="T1600"/>
      <c r="U1600"/>
    </row>
    <row r="1601" spans="1:21" ht="18.75">
      <c r="A1601" s="78" t="s">
        <v>82</v>
      </c>
      <c r="B1601" s="85">
        <v>824</v>
      </c>
      <c r="C1601" s="85">
        <v>204</v>
      </c>
      <c r="D1601" s="85">
        <v>0</v>
      </c>
      <c r="E1601" s="85">
        <v>93</v>
      </c>
      <c r="F1601" s="85">
        <v>0</v>
      </c>
      <c r="G1601" s="85">
        <v>236</v>
      </c>
      <c r="H1601" s="85">
        <v>0</v>
      </c>
      <c r="I1601" s="85">
        <v>141</v>
      </c>
      <c r="J1601" s="85">
        <v>481</v>
      </c>
      <c r="K1601" s="67" t="s">
        <v>83</v>
      </c>
      <c r="L1601"/>
      <c r="M1601"/>
      <c r="N1601"/>
      <c r="O1601"/>
      <c r="P1601"/>
      <c r="Q1601"/>
      <c r="R1601"/>
      <c r="S1601"/>
      <c r="T1601"/>
      <c r="U1601"/>
    </row>
    <row r="1602" spans="1:21" ht="18.75">
      <c r="A1602" s="78" t="s">
        <v>84</v>
      </c>
      <c r="B1602" s="85">
        <v>742</v>
      </c>
      <c r="C1602" s="85">
        <v>194</v>
      </c>
      <c r="D1602" s="85">
        <v>0</v>
      </c>
      <c r="E1602" s="85">
        <v>20</v>
      </c>
      <c r="F1602" s="85">
        <v>0</v>
      </c>
      <c r="G1602" s="85">
        <v>160</v>
      </c>
      <c r="H1602" s="85">
        <v>0</v>
      </c>
      <c r="I1602" s="85">
        <v>95</v>
      </c>
      <c r="J1602" s="85">
        <v>454</v>
      </c>
      <c r="K1602" s="67" t="s">
        <v>85</v>
      </c>
      <c r="L1602"/>
      <c r="M1602"/>
      <c r="N1602"/>
      <c r="O1602"/>
      <c r="P1602"/>
      <c r="Q1602"/>
      <c r="R1602"/>
      <c r="S1602"/>
      <c r="T1602"/>
      <c r="U1602"/>
    </row>
    <row r="1603" spans="1:21" ht="18.75">
      <c r="A1603" s="78" t="s">
        <v>1</v>
      </c>
      <c r="B1603" s="108">
        <f>SUM(B1591:B1602)</f>
        <v>6848</v>
      </c>
      <c r="C1603" s="108">
        <f t="shared" ref="C1603:E1603" si="339">SUM(C1591:C1602)</f>
        <v>1952</v>
      </c>
      <c r="D1603" s="108">
        <f t="shared" si="339"/>
        <v>12</v>
      </c>
      <c r="E1603" s="108">
        <f t="shared" si="339"/>
        <v>918</v>
      </c>
      <c r="F1603" s="108">
        <f>SUM(F1591:F1602)</f>
        <v>0</v>
      </c>
      <c r="G1603" s="108">
        <f t="shared" ref="G1603" si="340">SUM(G1591:G1602)</f>
        <v>2202</v>
      </c>
      <c r="H1603" s="108">
        <f>SUM(H1591:H1602)</f>
        <v>0</v>
      </c>
      <c r="I1603" s="108">
        <f t="shared" ref="I1603" si="341">SUM(I1591:I1602)</f>
        <v>1998</v>
      </c>
      <c r="J1603" s="108">
        <f t="shared" ref="J1603" si="342">SUM(J1591:J1602)</f>
        <v>5452</v>
      </c>
      <c r="K1603" s="67" t="s">
        <v>52</v>
      </c>
      <c r="L1603"/>
      <c r="M1603"/>
      <c r="N1603"/>
      <c r="O1603"/>
      <c r="P1603"/>
      <c r="Q1603"/>
      <c r="R1603"/>
      <c r="S1603"/>
      <c r="T1603"/>
      <c r="U1603"/>
    </row>
    <row r="1604" spans="1:21" s="74" customFormat="1" ht="15.95" customHeight="1">
      <c r="A1604" s="5" t="s">
        <v>1016</v>
      </c>
      <c r="C1604" s="73"/>
      <c r="D1604" s="73"/>
      <c r="E1604" s="73"/>
      <c r="F1604" s="73"/>
      <c r="G1604" s="73"/>
      <c r="H1604" s="73"/>
      <c r="I1604" s="73"/>
      <c r="J1604" s="73"/>
      <c r="K1604" s="257" t="s">
        <v>1961</v>
      </c>
      <c r="L1604" s="73"/>
      <c r="M1604" s="73"/>
      <c r="N1604" s="73"/>
      <c r="O1604" s="73"/>
      <c r="P1604" s="73"/>
      <c r="Q1604" s="73"/>
      <c r="R1604" s="73"/>
      <c r="S1604" s="73"/>
      <c r="T1604" s="73"/>
      <c r="U1604" s="73"/>
    </row>
    <row r="1605" spans="1:21">
      <c r="A1605" s="35"/>
      <c r="B1605"/>
      <c r="C1605"/>
      <c r="D1605"/>
      <c r="E1605"/>
      <c r="F1605"/>
      <c r="G1605"/>
      <c r="H1605"/>
      <c r="I1605"/>
      <c r="J1605"/>
      <c r="K1605"/>
      <c r="L1605"/>
      <c r="M1605"/>
      <c r="N1605"/>
      <c r="O1605"/>
      <c r="P1605"/>
      <c r="Q1605"/>
      <c r="R1605"/>
      <c r="S1605"/>
      <c r="T1605"/>
      <c r="U1605"/>
    </row>
    <row r="1606" spans="1:21">
      <c r="A1606" s="316" t="s">
        <v>987</v>
      </c>
      <c r="B1606" s="316"/>
      <c r="C1606" s="316"/>
      <c r="D1606" s="316"/>
      <c r="E1606" s="316"/>
      <c r="F1606" s="316"/>
      <c r="G1606" s="316"/>
      <c r="H1606" s="316"/>
      <c r="I1606"/>
      <c r="J1606"/>
      <c r="K1606"/>
      <c r="L1606"/>
      <c r="M1606"/>
      <c r="N1606"/>
      <c r="O1606"/>
      <c r="P1606"/>
      <c r="Q1606"/>
      <c r="R1606"/>
      <c r="S1606"/>
      <c r="T1606"/>
      <c r="U1606"/>
    </row>
    <row r="1607" spans="1:21" ht="21.75">
      <c r="A1607" s="309" t="s">
        <v>951</v>
      </c>
      <c r="B1607" s="309"/>
      <c r="C1607" s="309"/>
      <c r="D1607" s="309"/>
      <c r="E1607" s="309"/>
      <c r="F1607" s="309"/>
      <c r="G1607" s="309"/>
      <c r="H1607" s="309"/>
      <c r="I1607"/>
      <c r="J1607"/>
      <c r="K1607"/>
      <c r="L1607"/>
      <c r="M1607"/>
      <c r="N1607"/>
      <c r="O1607"/>
      <c r="P1607"/>
      <c r="Q1607"/>
      <c r="R1607"/>
      <c r="S1607"/>
      <c r="T1607"/>
      <c r="U1607"/>
    </row>
    <row r="1608" spans="1:21" ht="18.75">
      <c r="A1608" s="325" t="s">
        <v>988</v>
      </c>
      <c r="B1608" s="325"/>
      <c r="C1608" s="325"/>
      <c r="D1608" s="325"/>
      <c r="E1608" s="325"/>
      <c r="F1608" s="325"/>
      <c r="G1608" s="325"/>
      <c r="H1608" s="325"/>
      <c r="I1608"/>
      <c r="J1608"/>
      <c r="K1608"/>
      <c r="L1608"/>
      <c r="M1608"/>
      <c r="N1608"/>
      <c r="O1608"/>
      <c r="P1608"/>
      <c r="Q1608"/>
      <c r="R1608"/>
      <c r="S1608"/>
      <c r="T1608"/>
      <c r="U1608"/>
    </row>
    <row r="1609" spans="1:21" ht="18.75">
      <c r="A1609" s="307" t="s">
        <v>50</v>
      </c>
      <c r="B1609" s="361" t="s">
        <v>7</v>
      </c>
      <c r="C1609" s="361"/>
      <c r="D1609" s="361"/>
      <c r="E1609" s="361"/>
      <c r="F1609" s="361"/>
      <c r="G1609" s="361"/>
      <c r="H1609" s="352"/>
      <c r="I1609"/>
      <c r="J1609"/>
      <c r="K1609"/>
      <c r="L1609"/>
      <c r="M1609"/>
      <c r="N1609"/>
      <c r="O1609"/>
      <c r="P1609"/>
      <c r="Q1609"/>
      <c r="R1609"/>
      <c r="S1609"/>
      <c r="T1609"/>
      <c r="U1609"/>
    </row>
    <row r="1610" spans="1:21" ht="18.600000000000001" customHeight="1">
      <c r="A1610" s="379"/>
      <c r="B1610" s="366" t="s">
        <v>989</v>
      </c>
      <c r="C1610" s="363"/>
      <c r="D1610" s="363"/>
      <c r="E1610" s="363"/>
      <c r="F1610" s="363"/>
      <c r="G1610" s="363"/>
      <c r="H1610" s="364"/>
      <c r="P1610"/>
      <c r="Q1610"/>
      <c r="R1610"/>
      <c r="S1610"/>
      <c r="T1610"/>
      <c r="U1610"/>
    </row>
    <row r="1611" spans="1:21" ht="18.75">
      <c r="A1611" s="350" t="s">
        <v>51</v>
      </c>
      <c r="B1611" s="217" t="s">
        <v>1000</v>
      </c>
      <c r="C1611" s="208" t="s">
        <v>999</v>
      </c>
      <c r="D1611" s="208" t="s">
        <v>1976</v>
      </c>
      <c r="E1611" s="208" t="s">
        <v>996</v>
      </c>
      <c r="F1611" s="208" t="s">
        <v>994</v>
      </c>
      <c r="G1611" s="208" t="s">
        <v>992</v>
      </c>
      <c r="H1611" s="208" t="s">
        <v>990</v>
      </c>
      <c r="P1611"/>
      <c r="Q1611"/>
      <c r="R1611"/>
      <c r="S1611"/>
      <c r="T1611"/>
      <c r="U1611"/>
    </row>
    <row r="1612" spans="1:21" ht="25.5">
      <c r="A1612" s="351"/>
      <c r="B1612" s="221" t="s">
        <v>1001</v>
      </c>
      <c r="C1612" s="216" t="s">
        <v>973</v>
      </c>
      <c r="D1612" s="216" t="s">
        <v>998</v>
      </c>
      <c r="E1612" s="216" t="s">
        <v>997</v>
      </c>
      <c r="F1612" s="216" t="s">
        <v>995</v>
      </c>
      <c r="G1612" s="216" t="s">
        <v>993</v>
      </c>
      <c r="H1612" s="216" t="s">
        <v>991</v>
      </c>
      <c r="Q1612"/>
      <c r="R1612"/>
      <c r="S1612"/>
      <c r="T1612"/>
      <c r="U1612"/>
    </row>
    <row r="1613" spans="1:21" ht="18.75">
      <c r="A1613" s="210">
        <v>2023</v>
      </c>
      <c r="B1613" s="247">
        <v>2202</v>
      </c>
      <c r="C1613" s="92">
        <v>918</v>
      </c>
      <c r="D1613" s="92" t="s">
        <v>327</v>
      </c>
      <c r="E1613" s="88">
        <v>1370</v>
      </c>
      <c r="F1613" s="92">
        <v>0</v>
      </c>
      <c r="G1613" s="88">
        <v>1952</v>
      </c>
      <c r="H1613" s="88">
        <v>7531</v>
      </c>
      <c r="Q1613"/>
      <c r="R1613"/>
      <c r="S1613"/>
      <c r="T1613"/>
      <c r="U1613"/>
    </row>
    <row r="1614" spans="1:21" s="74" customFormat="1" ht="15.95" customHeight="1">
      <c r="A1614" s="5" t="s">
        <v>1016</v>
      </c>
      <c r="C1614" s="73"/>
      <c r="D1614" s="73"/>
      <c r="E1614" s="73"/>
      <c r="F1614" s="73"/>
      <c r="G1614" s="73"/>
      <c r="H1614" s="257" t="s">
        <v>1961</v>
      </c>
      <c r="I1614" s="73"/>
      <c r="J1614" s="73"/>
      <c r="K1614" s="73"/>
      <c r="L1614" s="73"/>
      <c r="M1614" s="73"/>
      <c r="N1614" s="73"/>
      <c r="O1614" s="73"/>
      <c r="P1614" s="73"/>
      <c r="Q1614" s="73"/>
      <c r="R1614" s="73"/>
      <c r="S1614" s="73"/>
      <c r="T1614" s="73"/>
      <c r="U1614" s="73"/>
    </row>
    <row r="1615" spans="1:21">
      <c r="A1615" s="5" t="s">
        <v>1002</v>
      </c>
      <c r="B1615"/>
      <c r="C1615"/>
      <c r="D1615"/>
      <c r="E1615"/>
      <c r="F1615"/>
      <c r="G1615"/>
      <c r="H1615" s="253" t="s">
        <v>1003</v>
      </c>
      <c r="I1615"/>
      <c r="J1615"/>
      <c r="K1615"/>
      <c r="L1615"/>
      <c r="M1615"/>
      <c r="N1615"/>
      <c r="O1615"/>
      <c r="P1615"/>
      <c r="Q1615"/>
      <c r="R1615"/>
      <c r="S1615"/>
      <c r="T1615"/>
      <c r="U1615"/>
    </row>
    <row r="1616" spans="1:21" s="74" customFormat="1">
      <c r="B1616" s="73"/>
      <c r="C1616" s="73"/>
      <c r="D1616" s="73"/>
      <c r="E1616" s="73"/>
      <c r="F1616" s="73"/>
      <c r="G1616" s="73"/>
      <c r="H1616" s="73"/>
      <c r="I1616" s="73"/>
      <c r="J1616" s="73"/>
      <c r="K1616" s="73"/>
      <c r="L1616" s="73"/>
      <c r="M1616" s="73"/>
      <c r="N1616" s="73"/>
      <c r="O1616" s="73"/>
      <c r="P1616" s="73"/>
      <c r="Q1616" s="73"/>
      <c r="R1616" s="73"/>
      <c r="S1616" s="73"/>
      <c r="T1616" s="73"/>
      <c r="U1616" s="73"/>
    </row>
    <row r="1617" spans="1:21">
      <c r="A1617" s="26"/>
      <c r="B1617"/>
      <c r="C1617"/>
      <c r="D1617"/>
      <c r="E1617"/>
      <c r="F1617"/>
      <c r="G1617"/>
      <c r="H1617"/>
      <c r="I1617"/>
      <c r="J1617"/>
      <c r="K1617"/>
      <c r="L1617"/>
      <c r="M1617"/>
      <c r="N1617"/>
      <c r="O1617"/>
      <c r="P1617"/>
      <c r="Q1617"/>
      <c r="R1617"/>
      <c r="S1617"/>
      <c r="T1617"/>
      <c r="U1617"/>
    </row>
    <row r="1618" spans="1:21">
      <c r="A1618" s="316" t="s">
        <v>1004</v>
      </c>
      <c r="B1618" s="316"/>
      <c r="C1618" s="316"/>
      <c r="D1618" s="316"/>
      <c r="E1618" s="316"/>
      <c r="F1618" s="316"/>
      <c r="G1618" s="316"/>
      <c r="H1618"/>
      <c r="I1618"/>
      <c r="J1618"/>
      <c r="K1618"/>
      <c r="L1618"/>
      <c r="M1618"/>
      <c r="N1618"/>
      <c r="O1618"/>
      <c r="P1618"/>
      <c r="Q1618"/>
      <c r="R1618"/>
      <c r="S1618"/>
      <c r="T1618"/>
      <c r="U1618"/>
    </row>
    <row r="1619" spans="1:21" ht="21.75">
      <c r="A1619" s="343" t="s">
        <v>1005</v>
      </c>
      <c r="B1619" s="343"/>
      <c r="C1619" s="343"/>
      <c r="D1619" s="343"/>
      <c r="E1619" s="343"/>
      <c r="F1619" s="343"/>
      <c r="G1619" s="343"/>
      <c r="H1619"/>
      <c r="I1619"/>
      <c r="J1619"/>
      <c r="K1619"/>
      <c r="L1619"/>
      <c r="M1619"/>
      <c r="N1619"/>
      <c r="O1619"/>
      <c r="P1619"/>
      <c r="Q1619"/>
      <c r="R1619"/>
      <c r="S1619"/>
      <c r="T1619"/>
      <c r="U1619"/>
    </row>
    <row r="1620" spans="1:21" ht="26.1" customHeight="1">
      <c r="A1620" s="348" t="s">
        <v>1006</v>
      </c>
      <c r="B1620" s="348"/>
      <c r="C1620" s="348"/>
      <c r="D1620" s="348"/>
      <c r="E1620" s="348"/>
      <c r="F1620" s="348"/>
      <c r="G1620" s="348"/>
      <c r="H1620"/>
      <c r="I1620"/>
      <c r="J1620"/>
      <c r="K1620"/>
      <c r="L1620"/>
      <c r="M1620"/>
      <c r="N1620"/>
      <c r="O1620"/>
      <c r="P1620"/>
      <c r="Q1620"/>
      <c r="R1620"/>
      <c r="S1620"/>
      <c r="T1620"/>
      <c r="U1620"/>
    </row>
    <row r="1621" spans="1:21" ht="37.5">
      <c r="A1621" s="208" t="s">
        <v>50</v>
      </c>
      <c r="B1621" s="217" t="s">
        <v>1007</v>
      </c>
      <c r="C1621" s="208" t="s">
        <v>1009</v>
      </c>
      <c r="D1621" s="208" t="s">
        <v>1011</v>
      </c>
      <c r="E1621" s="208" t="s">
        <v>1013</v>
      </c>
      <c r="F1621" s="208" t="s">
        <v>1974</v>
      </c>
      <c r="G1621" s="208" t="s">
        <v>2003</v>
      </c>
      <c r="H1621"/>
      <c r="I1621"/>
      <c r="J1621"/>
      <c r="K1621"/>
      <c r="L1621"/>
      <c r="M1621"/>
      <c r="N1621"/>
      <c r="O1621"/>
      <c r="P1621"/>
      <c r="Q1621"/>
      <c r="R1621"/>
      <c r="S1621"/>
      <c r="T1621"/>
      <c r="U1621"/>
    </row>
    <row r="1622" spans="1:21" ht="38.25">
      <c r="A1622" s="216" t="s">
        <v>51</v>
      </c>
      <c r="B1622" s="221" t="s">
        <v>1008</v>
      </c>
      <c r="C1622" s="216" t="s">
        <v>1010</v>
      </c>
      <c r="D1622" s="216" t="s">
        <v>1012</v>
      </c>
      <c r="E1622" s="216" t="s">
        <v>1014</v>
      </c>
      <c r="F1622" s="216" t="s">
        <v>1975</v>
      </c>
      <c r="G1622" s="216" t="s">
        <v>1015</v>
      </c>
      <c r="H1622"/>
      <c r="I1622"/>
      <c r="J1622"/>
      <c r="K1622"/>
      <c r="L1622"/>
      <c r="M1622"/>
      <c r="N1622"/>
      <c r="O1622"/>
      <c r="P1622"/>
      <c r="Q1622"/>
      <c r="R1622"/>
      <c r="S1622"/>
      <c r="T1622"/>
      <c r="U1622"/>
    </row>
    <row r="1623" spans="1:21" ht="18.75">
      <c r="A1623" s="210">
        <v>2018</v>
      </c>
      <c r="B1623" s="238">
        <v>27197</v>
      </c>
      <c r="C1623" s="85">
        <v>733</v>
      </c>
      <c r="D1623" s="89">
        <v>106733</v>
      </c>
      <c r="E1623" s="89">
        <v>4181</v>
      </c>
      <c r="F1623" s="89">
        <v>6285</v>
      </c>
      <c r="G1623" s="89">
        <v>2839</v>
      </c>
      <c r="H1623"/>
      <c r="I1623"/>
      <c r="J1623"/>
      <c r="K1623"/>
      <c r="L1623"/>
      <c r="M1623"/>
      <c r="N1623"/>
      <c r="O1623"/>
      <c r="P1623"/>
      <c r="Q1623"/>
      <c r="R1623"/>
      <c r="S1623"/>
      <c r="T1623"/>
      <c r="U1623"/>
    </row>
    <row r="1624" spans="1:21" ht="18.75">
      <c r="A1624" s="78">
        <v>2019</v>
      </c>
      <c r="B1624" s="89">
        <v>30929</v>
      </c>
      <c r="C1624" s="89">
        <v>1387</v>
      </c>
      <c r="D1624" s="89">
        <v>62233</v>
      </c>
      <c r="E1624" s="89">
        <v>3975</v>
      </c>
      <c r="F1624" s="89">
        <v>7559</v>
      </c>
      <c r="G1624" s="89">
        <v>3861</v>
      </c>
      <c r="H1624"/>
      <c r="I1624"/>
      <c r="J1624"/>
      <c r="K1624"/>
      <c r="L1624"/>
      <c r="M1624"/>
      <c r="N1624"/>
      <c r="O1624"/>
      <c r="P1624"/>
      <c r="Q1624"/>
      <c r="R1624"/>
      <c r="S1624"/>
      <c r="T1624"/>
      <c r="U1624"/>
    </row>
    <row r="1625" spans="1:21" ht="18.75">
      <c r="A1625" s="78">
        <v>2020</v>
      </c>
      <c r="B1625" s="89">
        <v>9552</v>
      </c>
      <c r="C1625" s="89">
        <v>2067</v>
      </c>
      <c r="D1625" s="89">
        <v>985758</v>
      </c>
      <c r="E1625" s="89">
        <v>2837</v>
      </c>
      <c r="F1625" s="89">
        <v>5361</v>
      </c>
      <c r="G1625" s="89">
        <v>1238</v>
      </c>
      <c r="H1625"/>
      <c r="I1625"/>
      <c r="J1625"/>
      <c r="K1625"/>
      <c r="L1625"/>
      <c r="M1625"/>
      <c r="N1625"/>
      <c r="O1625"/>
      <c r="P1625"/>
      <c r="Q1625"/>
      <c r="R1625"/>
      <c r="S1625"/>
      <c r="T1625"/>
      <c r="U1625"/>
    </row>
    <row r="1626" spans="1:21" ht="18.75">
      <c r="A1626" s="78">
        <v>2021</v>
      </c>
      <c r="B1626" s="88">
        <v>11615</v>
      </c>
      <c r="C1626" s="88">
        <v>1450</v>
      </c>
      <c r="D1626" s="88">
        <v>140903</v>
      </c>
      <c r="E1626" s="88">
        <v>2645</v>
      </c>
      <c r="F1626" s="88">
        <v>4400</v>
      </c>
      <c r="G1626" s="88">
        <v>3084</v>
      </c>
      <c r="H1626"/>
      <c r="I1626"/>
      <c r="J1626"/>
      <c r="K1626"/>
      <c r="L1626"/>
      <c r="M1626"/>
      <c r="N1626"/>
      <c r="O1626"/>
      <c r="P1626"/>
      <c r="Q1626"/>
      <c r="R1626"/>
      <c r="S1626"/>
      <c r="T1626"/>
      <c r="U1626"/>
    </row>
    <row r="1627" spans="1:21" ht="18.75">
      <c r="A1627" s="78">
        <v>2022</v>
      </c>
      <c r="B1627" s="88">
        <v>8080</v>
      </c>
      <c r="C1627" s="92">
        <v>656</v>
      </c>
      <c r="D1627" s="160">
        <v>92788.25</v>
      </c>
      <c r="E1627" s="88">
        <v>2299</v>
      </c>
      <c r="F1627" s="88">
        <v>6500</v>
      </c>
      <c r="G1627" s="88">
        <v>3784</v>
      </c>
      <c r="H1627"/>
      <c r="I1627"/>
      <c r="J1627"/>
      <c r="K1627"/>
      <c r="L1627"/>
      <c r="M1627"/>
      <c r="N1627"/>
      <c r="O1627"/>
      <c r="P1627"/>
      <c r="Q1627"/>
      <c r="R1627"/>
      <c r="S1627"/>
      <c r="T1627"/>
      <c r="U1627"/>
    </row>
    <row r="1628" spans="1:21" ht="18.75">
      <c r="A1628" s="78">
        <v>2023</v>
      </c>
      <c r="B1628" s="89">
        <v>7531</v>
      </c>
      <c r="C1628" s="85">
        <v>418</v>
      </c>
      <c r="D1628" s="161">
        <v>10277.800999999999</v>
      </c>
      <c r="E1628" s="89">
        <v>1952</v>
      </c>
      <c r="F1628" s="89">
        <v>6848</v>
      </c>
      <c r="G1628" s="85">
        <v>918</v>
      </c>
      <c r="H1628"/>
      <c r="I1628"/>
      <c r="J1628"/>
      <c r="K1628"/>
      <c r="L1628"/>
      <c r="M1628"/>
      <c r="N1628"/>
      <c r="O1628"/>
      <c r="P1628"/>
      <c r="Q1628"/>
      <c r="R1628"/>
      <c r="S1628"/>
      <c r="T1628"/>
      <c r="U1628"/>
    </row>
    <row r="1629" spans="1:21" s="74" customFormat="1" ht="15.95" customHeight="1">
      <c r="A1629" s="5" t="s">
        <v>1016</v>
      </c>
      <c r="C1629" s="73"/>
      <c r="D1629" s="73"/>
      <c r="E1629" s="73"/>
      <c r="F1629" s="73"/>
      <c r="G1629" s="257" t="s">
        <v>1961</v>
      </c>
      <c r="H1629" s="73"/>
      <c r="I1629" s="73"/>
      <c r="J1629" s="73"/>
      <c r="K1629" s="73"/>
      <c r="L1629" s="73"/>
      <c r="M1629" s="73"/>
      <c r="N1629" s="73"/>
      <c r="O1629" s="73"/>
      <c r="P1629" s="73"/>
      <c r="Q1629" s="73"/>
      <c r="R1629" s="73"/>
      <c r="S1629" s="73"/>
      <c r="T1629" s="73"/>
      <c r="U1629" s="73"/>
    </row>
    <row r="1630" spans="1:21">
      <c r="A1630" s="7"/>
      <c r="B1630" s="31"/>
      <c r="C1630"/>
      <c r="D1630"/>
      <c r="E1630"/>
      <c r="F1630"/>
      <c r="G1630"/>
      <c r="H1630"/>
      <c r="I1630"/>
      <c r="J1630"/>
      <c r="K1630"/>
      <c r="L1630"/>
      <c r="M1630"/>
      <c r="N1630"/>
      <c r="O1630"/>
      <c r="P1630"/>
      <c r="Q1630"/>
      <c r="R1630"/>
      <c r="S1630"/>
      <c r="T1630"/>
      <c r="U1630"/>
    </row>
    <row r="1631" spans="1:21">
      <c r="A1631" s="7"/>
      <c r="B1631" s="31"/>
      <c r="C1631"/>
      <c r="D1631"/>
      <c r="E1631"/>
      <c r="F1631"/>
      <c r="G1631"/>
      <c r="H1631"/>
      <c r="I1631"/>
      <c r="J1631"/>
      <c r="K1631"/>
      <c r="L1631"/>
      <c r="M1631"/>
      <c r="N1631"/>
      <c r="O1631"/>
      <c r="P1631"/>
      <c r="Q1631"/>
      <c r="R1631"/>
      <c r="S1631"/>
      <c r="T1631"/>
      <c r="U1631"/>
    </row>
    <row r="1632" spans="1:21">
      <c r="A1632" s="316" t="s">
        <v>1017</v>
      </c>
      <c r="B1632" s="316"/>
      <c r="C1632" s="316"/>
      <c r="D1632" s="316"/>
      <c r="E1632"/>
      <c r="F1632"/>
      <c r="G1632"/>
      <c r="H1632"/>
      <c r="I1632"/>
      <c r="J1632"/>
      <c r="K1632"/>
      <c r="L1632"/>
      <c r="M1632"/>
      <c r="N1632"/>
      <c r="O1632"/>
      <c r="P1632"/>
      <c r="Q1632"/>
      <c r="R1632"/>
      <c r="S1632"/>
      <c r="T1632"/>
      <c r="U1632"/>
    </row>
    <row r="1633" spans="1:21" ht="21.75">
      <c r="A1633" s="309" t="s">
        <v>952</v>
      </c>
      <c r="B1633" s="309"/>
      <c r="C1633" s="309"/>
      <c r="D1633" s="309"/>
      <c r="E1633"/>
      <c r="F1633"/>
      <c r="G1633"/>
      <c r="H1633"/>
      <c r="I1633"/>
      <c r="J1633"/>
      <c r="K1633"/>
      <c r="L1633"/>
      <c r="M1633"/>
      <c r="N1633"/>
      <c r="O1633"/>
      <c r="P1633"/>
      <c r="Q1633"/>
      <c r="R1633"/>
      <c r="S1633"/>
      <c r="T1633"/>
      <c r="U1633"/>
    </row>
    <row r="1634" spans="1:21">
      <c r="A1634" s="310" t="s">
        <v>1018</v>
      </c>
      <c r="B1634" s="310"/>
      <c r="C1634" s="310"/>
      <c r="D1634" s="310"/>
      <c r="E1634"/>
      <c r="F1634"/>
      <c r="G1634"/>
      <c r="H1634"/>
      <c r="I1634"/>
      <c r="J1634"/>
      <c r="K1634"/>
      <c r="L1634"/>
      <c r="M1634"/>
      <c r="N1634"/>
      <c r="O1634"/>
      <c r="P1634"/>
      <c r="Q1634"/>
      <c r="R1634"/>
      <c r="S1634"/>
      <c r="T1634"/>
      <c r="U1634"/>
    </row>
    <row r="1635" spans="1:21" ht="18.75">
      <c r="A1635" s="307" t="s">
        <v>50</v>
      </c>
      <c r="B1635" s="361" t="s">
        <v>1019</v>
      </c>
      <c r="C1635" s="361"/>
      <c r="D1635" s="352"/>
      <c r="E1635"/>
      <c r="F1635"/>
      <c r="G1635"/>
      <c r="H1635"/>
      <c r="I1635"/>
      <c r="J1635"/>
      <c r="K1635"/>
      <c r="L1635"/>
      <c r="M1635"/>
      <c r="N1635"/>
      <c r="O1635"/>
      <c r="P1635"/>
      <c r="Q1635"/>
      <c r="R1635"/>
      <c r="S1635"/>
      <c r="T1635"/>
      <c r="U1635"/>
    </row>
    <row r="1636" spans="1:21" ht="18.600000000000001" customHeight="1">
      <c r="A1636" s="379"/>
      <c r="B1636" s="366" t="s">
        <v>1020</v>
      </c>
      <c r="C1636" s="363"/>
      <c r="D1636" s="364"/>
      <c r="H1636"/>
      <c r="I1636"/>
      <c r="J1636"/>
      <c r="K1636"/>
      <c r="L1636"/>
      <c r="M1636"/>
      <c r="N1636"/>
      <c r="O1636"/>
      <c r="P1636"/>
      <c r="Q1636"/>
      <c r="R1636"/>
      <c r="S1636"/>
      <c r="T1636"/>
      <c r="U1636"/>
    </row>
    <row r="1637" spans="1:21" ht="18.75">
      <c r="A1637" s="350" t="s">
        <v>51</v>
      </c>
      <c r="B1637" s="217" t="s">
        <v>1023</v>
      </c>
      <c r="C1637" s="208" t="s">
        <v>1021</v>
      </c>
      <c r="D1637" s="208" t="s">
        <v>1</v>
      </c>
      <c r="H1637"/>
      <c r="I1637"/>
      <c r="J1637"/>
      <c r="K1637"/>
      <c r="L1637"/>
      <c r="M1637"/>
      <c r="N1637"/>
      <c r="O1637"/>
      <c r="P1637"/>
      <c r="Q1637"/>
      <c r="R1637"/>
      <c r="S1637"/>
      <c r="T1637"/>
      <c r="U1637"/>
    </row>
    <row r="1638" spans="1:21">
      <c r="A1638" s="351"/>
      <c r="B1638" s="221" t="s">
        <v>1024</v>
      </c>
      <c r="C1638" s="216" t="s">
        <v>1022</v>
      </c>
      <c r="D1638" s="216" t="s">
        <v>52</v>
      </c>
      <c r="H1638"/>
      <c r="I1638"/>
      <c r="J1638"/>
      <c r="K1638"/>
      <c r="L1638"/>
      <c r="M1638"/>
      <c r="N1638"/>
      <c r="O1638"/>
      <c r="P1638"/>
      <c r="Q1638"/>
      <c r="R1638"/>
      <c r="S1638"/>
      <c r="T1638"/>
      <c r="U1638"/>
    </row>
    <row r="1639" spans="1:21" ht="18.75">
      <c r="A1639" s="210">
        <v>2018</v>
      </c>
      <c r="B1639" s="247">
        <v>12100</v>
      </c>
      <c r="C1639" s="88">
        <v>2819</v>
      </c>
      <c r="D1639" s="88">
        <f>C1639+B1639</f>
        <v>14919</v>
      </c>
      <c r="H1639"/>
      <c r="I1639"/>
      <c r="J1639"/>
      <c r="K1639"/>
      <c r="L1639"/>
      <c r="M1639"/>
      <c r="N1639"/>
      <c r="O1639"/>
      <c r="P1639"/>
      <c r="Q1639"/>
      <c r="R1639"/>
      <c r="S1639"/>
      <c r="T1639"/>
      <c r="U1639"/>
    </row>
    <row r="1640" spans="1:21" ht="18.75">
      <c r="A1640" s="78">
        <v>2019</v>
      </c>
      <c r="B1640" s="88">
        <v>12435</v>
      </c>
      <c r="C1640" s="88">
        <v>2950</v>
      </c>
      <c r="D1640" s="88">
        <f t="shared" ref="D1640:D1643" si="343">C1640+B1640</f>
        <v>15385</v>
      </c>
      <c r="H1640"/>
      <c r="I1640"/>
      <c r="J1640"/>
      <c r="K1640"/>
      <c r="L1640"/>
      <c r="M1640"/>
      <c r="N1640"/>
      <c r="O1640"/>
      <c r="P1640"/>
      <c r="Q1640"/>
      <c r="R1640"/>
      <c r="S1640"/>
      <c r="T1640"/>
      <c r="U1640"/>
    </row>
    <row r="1641" spans="1:21" ht="18.75">
      <c r="A1641" s="78">
        <v>2020</v>
      </c>
      <c r="B1641" s="88">
        <v>8620</v>
      </c>
      <c r="C1641" s="88">
        <v>2316</v>
      </c>
      <c r="D1641" s="88">
        <f t="shared" si="343"/>
        <v>10936</v>
      </c>
      <c r="H1641"/>
      <c r="I1641"/>
      <c r="J1641"/>
      <c r="K1641"/>
      <c r="L1641"/>
      <c r="M1641"/>
      <c r="N1641"/>
      <c r="O1641"/>
      <c r="P1641"/>
      <c r="Q1641"/>
      <c r="R1641"/>
      <c r="S1641"/>
      <c r="T1641"/>
      <c r="U1641"/>
    </row>
    <row r="1642" spans="1:21" ht="18.75">
      <c r="A1642" s="78">
        <v>2021</v>
      </c>
      <c r="B1642" s="88">
        <v>9331</v>
      </c>
      <c r="C1642" s="88">
        <v>1744</v>
      </c>
      <c r="D1642" s="88">
        <f t="shared" si="343"/>
        <v>11075</v>
      </c>
      <c r="H1642"/>
      <c r="I1642"/>
      <c r="J1642"/>
      <c r="K1642"/>
      <c r="L1642"/>
      <c r="M1642"/>
      <c r="N1642"/>
      <c r="O1642"/>
      <c r="P1642"/>
      <c r="Q1642"/>
      <c r="R1642"/>
      <c r="S1642"/>
      <c r="T1642"/>
      <c r="U1642"/>
    </row>
    <row r="1643" spans="1:21" ht="18.75">
      <c r="A1643" s="78">
        <v>2022</v>
      </c>
      <c r="B1643" s="88">
        <v>10286</v>
      </c>
      <c r="C1643" s="88">
        <v>1057</v>
      </c>
      <c r="D1643" s="88">
        <f t="shared" si="343"/>
        <v>11343</v>
      </c>
      <c r="H1643"/>
      <c r="I1643"/>
      <c r="J1643"/>
      <c r="K1643"/>
      <c r="L1643"/>
      <c r="M1643"/>
      <c r="N1643"/>
      <c r="O1643"/>
      <c r="P1643"/>
      <c r="Q1643"/>
      <c r="R1643"/>
      <c r="S1643"/>
      <c r="T1643"/>
      <c r="U1643"/>
    </row>
    <row r="1644" spans="1:21" ht="18.75">
      <c r="A1644" s="78">
        <v>2023</v>
      </c>
      <c r="B1644" s="88">
        <v>9664</v>
      </c>
      <c r="C1644" s="88">
        <v>1078</v>
      </c>
      <c r="D1644" s="88">
        <f>C1644+B1644</f>
        <v>10742</v>
      </c>
      <c r="H1644"/>
      <c r="I1644"/>
      <c r="J1644"/>
      <c r="K1644"/>
      <c r="L1644"/>
      <c r="M1644"/>
      <c r="N1644"/>
      <c r="O1644"/>
      <c r="P1644"/>
      <c r="Q1644"/>
      <c r="R1644"/>
      <c r="S1644"/>
      <c r="T1644"/>
      <c r="U1644"/>
    </row>
    <row r="1645" spans="1:21" s="74" customFormat="1" ht="15.95" customHeight="1">
      <c r="A1645" s="5" t="s">
        <v>1016</v>
      </c>
      <c r="C1645" s="73"/>
      <c r="D1645" s="257" t="s">
        <v>1961</v>
      </c>
      <c r="E1645" s="73"/>
      <c r="F1645" s="73"/>
      <c r="G1645" s="73"/>
      <c r="H1645" s="73"/>
      <c r="I1645" s="73"/>
      <c r="J1645" s="73"/>
      <c r="K1645" s="73"/>
      <c r="L1645" s="73"/>
      <c r="M1645" s="73"/>
      <c r="N1645" s="73"/>
      <c r="O1645" s="73"/>
      <c r="P1645" s="73"/>
      <c r="Q1645" s="73"/>
      <c r="R1645" s="73"/>
      <c r="S1645" s="73"/>
      <c r="T1645" s="73"/>
      <c r="U1645" s="73"/>
    </row>
    <row r="1646" spans="1:21">
      <c r="A1646" s="19"/>
      <c r="B1646"/>
      <c r="C1646"/>
      <c r="D1646"/>
      <c r="E1646"/>
      <c r="F1646"/>
      <c r="G1646"/>
      <c r="H1646"/>
      <c r="I1646"/>
      <c r="J1646"/>
      <c r="K1646"/>
      <c r="L1646"/>
      <c r="M1646"/>
      <c r="N1646"/>
      <c r="O1646"/>
      <c r="P1646"/>
      <c r="Q1646"/>
      <c r="R1646"/>
      <c r="S1646"/>
      <c r="T1646"/>
      <c r="U1646"/>
    </row>
    <row r="1647" spans="1:21">
      <c r="A1647" s="38"/>
      <c r="B1647"/>
      <c r="C1647"/>
      <c r="D1647"/>
      <c r="E1647"/>
      <c r="F1647"/>
      <c r="G1647"/>
      <c r="H1647"/>
      <c r="I1647"/>
      <c r="J1647"/>
      <c r="K1647"/>
      <c r="L1647"/>
      <c r="M1647"/>
      <c r="N1647"/>
      <c r="O1647"/>
      <c r="P1647"/>
      <c r="Q1647"/>
      <c r="R1647"/>
      <c r="S1647"/>
      <c r="T1647"/>
      <c r="U1647"/>
    </row>
    <row r="1648" spans="1:21">
      <c r="A1648" s="316" t="s">
        <v>1025</v>
      </c>
      <c r="B1648" s="316"/>
      <c r="C1648" s="316"/>
      <c r="D1648" s="316"/>
      <c r="E1648" s="316"/>
      <c r="F1648"/>
      <c r="G1648"/>
      <c r="H1648"/>
      <c r="I1648"/>
      <c r="J1648"/>
      <c r="K1648"/>
      <c r="L1648"/>
      <c r="M1648"/>
      <c r="N1648"/>
      <c r="O1648"/>
      <c r="P1648"/>
      <c r="Q1648"/>
      <c r="R1648"/>
      <c r="S1648"/>
      <c r="T1648"/>
      <c r="U1648"/>
    </row>
    <row r="1649" spans="1:21" ht="21.75">
      <c r="A1649" s="343" t="s">
        <v>1026</v>
      </c>
      <c r="B1649" s="343"/>
      <c r="C1649" s="343"/>
      <c r="D1649" s="343"/>
      <c r="E1649" s="343"/>
      <c r="F1649"/>
      <c r="G1649"/>
      <c r="H1649"/>
      <c r="I1649"/>
      <c r="J1649"/>
      <c r="K1649"/>
      <c r="L1649"/>
      <c r="M1649"/>
      <c r="N1649"/>
      <c r="O1649"/>
      <c r="P1649"/>
      <c r="Q1649"/>
      <c r="R1649"/>
      <c r="S1649"/>
      <c r="T1649"/>
      <c r="U1649"/>
    </row>
    <row r="1650" spans="1:21" ht="27" customHeight="1">
      <c r="A1650" s="348" t="s">
        <v>1027</v>
      </c>
      <c r="B1650" s="348"/>
      <c r="C1650" s="348"/>
      <c r="D1650" s="348"/>
      <c r="E1650" s="348"/>
      <c r="F1650"/>
      <c r="G1650"/>
      <c r="H1650"/>
      <c r="I1650"/>
      <c r="J1650"/>
      <c r="K1650"/>
      <c r="L1650"/>
      <c r="M1650"/>
      <c r="N1650"/>
      <c r="O1650"/>
      <c r="P1650"/>
      <c r="Q1650"/>
      <c r="R1650"/>
      <c r="S1650"/>
      <c r="T1650"/>
      <c r="U1650"/>
    </row>
    <row r="1651" spans="1:21" ht="18.600000000000001" customHeight="1">
      <c r="A1651" s="307" t="s">
        <v>50</v>
      </c>
      <c r="B1651" s="361" t="s">
        <v>1028</v>
      </c>
      <c r="C1651" s="361"/>
      <c r="D1651" s="361"/>
      <c r="E1651" s="352"/>
      <c r="F1651"/>
      <c r="G1651"/>
      <c r="H1651"/>
      <c r="I1651"/>
      <c r="J1651"/>
      <c r="K1651"/>
      <c r="L1651"/>
      <c r="M1651"/>
      <c r="N1651"/>
      <c r="O1651"/>
      <c r="P1651"/>
      <c r="Q1651"/>
      <c r="R1651"/>
      <c r="S1651"/>
      <c r="T1651"/>
      <c r="U1651"/>
    </row>
    <row r="1652" spans="1:21">
      <c r="A1652" s="379"/>
      <c r="B1652" s="366" t="s">
        <v>1029</v>
      </c>
      <c r="C1652" s="363"/>
      <c r="D1652" s="363"/>
      <c r="E1652" s="364"/>
      <c r="F1652"/>
      <c r="G1652"/>
      <c r="H1652"/>
      <c r="I1652"/>
      <c r="J1652"/>
      <c r="K1652"/>
      <c r="L1652"/>
      <c r="M1652"/>
      <c r="N1652"/>
      <c r="O1652"/>
      <c r="P1652"/>
      <c r="Q1652"/>
      <c r="R1652"/>
      <c r="S1652"/>
      <c r="T1652"/>
      <c r="U1652"/>
    </row>
    <row r="1653" spans="1:21" ht="18.75">
      <c r="A1653" s="350" t="s">
        <v>51</v>
      </c>
      <c r="B1653" s="217" t="s">
        <v>1030</v>
      </c>
      <c r="C1653" s="208" t="s">
        <v>1032</v>
      </c>
      <c r="D1653" s="208" t="s">
        <v>1034</v>
      </c>
      <c r="E1653" s="208" t="s">
        <v>1</v>
      </c>
      <c r="F1653"/>
      <c r="G1653"/>
      <c r="H1653"/>
      <c r="I1653"/>
      <c r="J1653"/>
      <c r="K1653"/>
      <c r="L1653"/>
      <c r="M1653"/>
      <c r="N1653"/>
      <c r="O1653"/>
      <c r="P1653"/>
      <c r="Q1653"/>
      <c r="R1653"/>
      <c r="S1653"/>
      <c r="T1653"/>
      <c r="U1653"/>
    </row>
    <row r="1654" spans="1:21">
      <c r="A1654" s="351"/>
      <c r="B1654" s="221" t="s">
        <v>1031</v>
      </c>
      <c r="C1654" s="216" t="s">
        <v>1033</v>
      </c>
      <c r="D1654" s="216" t="s">
        <v>1035</v>
      </c>
      <c r="E1654" s="216" t="s">
        <v>52</v>
      </c>
      <c r="F1654"/>
      <c r="G1654"/>
      <c r="H1654"/>
      <c r="I1654"/>
      <c r="J1654"/>
      <c r="K1654"/>
      <c r="L1654"/>
      <c r="M1654"/>
      <c r="N1654"/>
      <c r="O1654"/>
      <c r="P1654"/>
      <c r="Q1654"/>
      <c r="R1654"/>
      <c r="S1654"/>
      <c r="T1654"/>
      <c r="U1654"/>
    </row>
    <row r="1655" spans="1:21" ht="18.75">
      <c r="A1655" s="210">
        <v>2018</v>
      </c>
      <c r="B1655" s="247">
        <v>13857</v>
      </c>
      <c r="C1655" s="88">
        <v>6903</v>
      </c>
      <c r="D1655" s="88">
        <v>14356</v>
      </c>
      <c r="E1655" s="88">
        <f>SUM(B1655:D1655)</f>
        <v>35116</v>
      </c>
      <c r="F1655"/>
      <c r="G1655"/>
      <c r="H1655"/>
      <c r="I1655"/>
      <c r="J1655"/>
      <c r="K1655"/>
      <c r="L1655"/>
      <c r="M1655"/>
      <c r="N1655"/>
      <c r="O1655"/>
      <c r="P1655"/>
      <c r="Q1655"/>
      <c r="R1655"/>
      <c r="S1655"/>
      <c r="T1655"/>
      <c r="U1655"/>
    </row>
    <row r="1656" spans="1:21" ht="18.75">
      <c r="A1656" s="78">
        <v>2019</v>
      </c>
      <c r="B1656" s="88">
        <v>12907</v>
      </c>
      <c r="C1656" s="88">
        <v>7368</v>
      </c>
      <c r="D1656" s="88">
        <v>13312</v>
      </c>
      <c r="E1656" s="88">
        <f t="shared" ref="E1656:E1659" si="344">SUM(B1656:D1656)</f>
        <v>33587</v>
      </c>
      <c r="F1656"/>
      <c r="G1656"/>
      <c r="H1656"/>
      <c r="I1656"/>
      <c r="J1656"/>
      <c r="K1656"/>
      <c r="L1656"/>
      <c r="M1656"/>
      <c r="N1656"/>
      <c r="O1656"/>
      <c r="P1656"/>
      <c r="Q1656"/>
      <c r="R1656"/>
      <c r="S1656"/>
      <c r="T1656"/>
      <c r="U1656"/>
    </row>
    <row r="1657" spans="1:21" ht="18.75">
      <c r="A1657" s="78">
        <v>2020</v>
      </c>
      <c r="B1657" s="88">
        <v>9962</v>
      </c>
      <c r="C1657" s="88">
        <v>6231</v>
      </c>
      <c r="D1657" s="88">
        <v>7962</v>
      </c>
      <c r="E1657" s="88">
        <f t="shared" si="344"/>
        <v>24155</v>
      </c>
      <c r="F1657"/>
      <c r="G1657"/>
      <c r="H1657"/>
      <c r="I1657"/>
      <c r="J1657"/>
      <c r="K1657"/>
      <c r="L1657"/>
      <c r="M1657"/>
      <c r="N1657"/>
      <c r="O1657"/>
      <c r="P1657"/>
      <c r="Q1657"/>
      <c r="R1657"/>
      <c r="S1657"/>
      <c r="T1657"/>
      <c r="U1657"/>
    </row>
    <row r="1658" spans="1:21" ht="18.75">
      <c r="A1658" s="78">
        <v>2021</v>
      </c>
      <c r="B1658" s="88">
        <v>10202</v>
      </c>
      <c r="C1658" s="88">
        <v>6739</v>
      </c>
      <c r="D1658" s="88">
        <v>8031</v>
      </c>
      <c r="E1658" s="88">
        <f t="shared" si="344"/>
        <v>24972</v>
      </c>
      <c r="F1658"/>
      <c r="G1658"/>
      <c r="H1658"/>
      <c r="I1658"/>
      <c r="J1658"/>
      <c r="K1658"/>
      <c r="L1658"/>
      <c r="M1658"/>
      <c r="N1658"/>
      <c r="O1658"/>
      <c r="P1658"/>
      <c r="Q1658"/>
      <c r="R1658"/>
      <c r="S1658"/>
      <c r="T1658"/>
      <c r="U1658"/>
    </row>
    <row r="1659" spans="1:21" ht="18.75">
      <c r="A1659" s="78">
        <v>2022</v>
      </c>
      <c r="B1659" s="88">
        <v>10608</v>
      </c>
      <c r="C1659" s="88">
        <v>6656</v>
      </c>
      <c r="D1659" s="88">
        <v>3638</v>
      </c>
      <c r="E1659" s="88">
        <f t="shared" si="344"/>
        <v>20902</v>
      </c>
      <c r="F1659"/>
      <c r="G1659"/>
      <c r="H1659"/>
      <c r="I1659"/>
      <c r="J1659"/>
      <c r="K1659"/>
      <c r="L1659"/>
      <c r="M1659"/>
      <c r="N1659"/>
      <c r="O1659"/>
      <c r="P1659"/>
      <c r="Q1659"/>
      <c r="R1659"/>
      <c r="S1659"/>
      <c r="T1659"/>
      <c r="U1659"/>
    </row>
    <row r="1660" spans="1:21" ht="18.75">
      <c r="A1660" s="78">
        <v>2023</v>
      </c>
      <c r="B1660" s="88">
        <v>10119</v>
      </c>
      <c r="C1660" s="88">
        <v>5321</v>
      </c>
      <c r="D1660" s="88">
        <v>2525</v>
      </c>
      <c r="E1660" s="88">
        <f>SUM(B1660:D1660)</f>
        <v>17965</v>
      </c>
      <c r="F1660"/>
      <c r="G1660"/>
      <c r="H1660"/>
      <c r="I1660"/>
      <c r="J1660"/>
      <c r="K1660"/>
      <c r="L1660"/>
      <c r="M1660"/>
      <c r="N1660"/>
      <c r="O1660"/>
      <c r="P1660"/>
      <c r="Q1660"/>
      <c r="R1660"/>
      <c r="S1660"/>
      <c r="T1660"/>
      <c r="U1660"/>
    </row>
    <row r="1661" spans="1:21" s="74" customFormat="1" ht="16.5" customHeight="1">
      <c r="A1661" s="5" t="s">
        <v>1016</v>
      </c>
      <c r="C1661" s="73"/>
      <c r="D1661" s="73"/>
      <c r="E1661" s="257" t="s">
        <v>1961</v>
      </c>
      <c r="F1661" s="73"/>
      <c r="G1661" s="73"/>
      <c r="H1661" s="73"/>
      <c r="I1661" s="73"/>
      <c r="J1661" s="73"/>
      <c r="K1661" s="73"/>
      <c r="L1661" s="73"/>
      <c r="M1661" s="73"/>
      <c r="N1661" s="73"/>
      <c r="O1661" s="73"/>
      <c r="P1661" s="73"/>
      <c r="Q1661" s="73"/>
      <c r="R1661" s="73"/>
      <c r="S1661" s="73"/>
      <c r="T1661" s="73"/>
      <c r="U1661" s="73"/>
    </row>
    <row r="1662" spans="1:21" ht="21.75">
      <c r="A1662" s="27"/>
      <c r="B1662"/>
      <c r="C1662"/>
      <c r="D1662"/>
      <c r="E1662"/>
      <c r="F1662"/>
      <c r="G1662"/>
      <c r="H1662"/>
      <c r="I1662"/>
      <c r="J1662"/>
      <c r="K1662"/>
      <c r="L1662"/>
      <c r="M1662"/>
      <c r="N1662"/>
      <c r="O1662"/>
      <c r="P1662"/>
      <c r="Q1662"/>
      <c r="R1662"/>
      <c r="S1662"/>
      <c r="T1662"/>
      <c r="U1662"/>
    </row>
    <row r="1663" spans="1:21">
      <c r="A1663" s="316" t="s">
        <v>1036</v>
      </c>
      <c r="B1663" s="316"/>
      <c r="C1663" s="316"/>
      <c r="D1663" s="316"/>
      <c r="E1663" s="316"/>
      <c r="F1663" s="316"/>
      <c r="G1663" s="316"/>
      <c r="H1663"/>
      <c r="I1663"/>
      <c r="J1663"/>
      <c r="K1663"/>
      <c r="L1663"/>
      <c r="M1663"/>
      <c r="N1663"/>
      <c r="O1663"/>
      <c r="P1663"/>
      <c r="Q1663"/>
      <c r="R1663"/>
      <c r="S1663"/>
      <c r="T1663"/>
      <c r="U1663"/>
    </row>
    <row r="1664" spans="1:21" ht="21.75">
      <c r="A1664" s="343" t="s">
        <v>1037</v>
      </c>
      <c r="B1664" s="343"/>
      <c r="C1664" s="343"/>
      <c r="D1664" s="343"/>
      <c r="E1664" s="343"/>
      <c r="F1664" s="343"/>
      <c r="G1664" s="343"/>
      <c r="H1664"/>
      <c r="I1664"/>
      <c r="J1664"/>
      <c r="K1664"/>
      <c r="L1664"/>
      <c r="M1664"/>
      <c r="N1664"/>
      <c r="O1664"/>
      <c r="P1664"/>
      <c r="Q1664"/>
      <c r="R1664"/>
      <c r="S1664"/>
      <c r="T1664"/>
      <c r="U1664"/>
    </row>
    <row r="1665" spans="1:21">
      <c r="A1665" s="314" t="s">
        <v>1038</v>
      </c>
      <c r="B1665" s="310"/>
      <c r="C1665" s="310"/>
      <c r="D1665" s="310"/>
      <c r="E1665" s="310"/>
      <c r="F1665" s="310"/>
      <c r="G1665" s="310"/>
      <c r="H1665"/>
      <c r="I1665"/>
      <c r="J1665"/>
      <c r="K1665"/>
      <c r="L1665"/>
      <c r="M1665"/>
      <c r="N1665"/>
      <c r="O1665"/>
      <c r="P1665"/>
      <c r="Q1665"/>
      <c r="R1665"/>
      <c r="S1665"/>
      <c r="T1665"/>
      <c r="U1665"/>
    </row>
    <row r="1666" spans="1:21" ht="18.75">
      <c r="A1666" s="355" t="s">
        <v>1921</v>
      </c>
      <c r="B1666" s="355" t="s">
        <v>1041</v>
      </c>
      <c r="C1666" s="361"/>
      <c r="D1666" s="361"/>
      <c r="E1666" s="355" t="s">
        <v>1039</v>
      </c>
      <c r="F1666" s="361"/>
      <c r="G1666" s="352"/>
      <c r="H1666"/>
      <c r="I1666"/>
      <c r="J1666"/>
      <c r="K1666"/>
      <c r="L1666"/>
      <c r="M1666"/>
      <c r="N1666"/>
      <c r="O1666"/>
      <c r="P1666"/>
      <c r="Q1666"/>
      <c r="R1666"/>
      <c r="S1666"/>
      <c r="T1666"/>
      <c r="U1666"/>
    </row>
    <row r="1667" spans="1:21" ht="18.600000000000001" customHeight="1">
      <c r="A1667" s="356"/>
      <c r="B1667" s="367" t="s">
        <v>1042</v>
      </c>
      <c r="C1667" s="363"/>
      <c r="D1667" s="363"/>
      <c r="E1667" s="362" t="s">
        <v>1040</v>
      </c>
      <c r="F1667" s="363"/>
      <c r="G1667" s="364"/>
      <c r="N1667"/>
      <c r="O1667"/>
      <c r="P1667"/>
      <c r="Q1667"/>
      <c r="R1667"/>
      <c r="S1667"/>
      <c r="T1667"/>
      <c r="U1667"/>
    </row>
    <row r="1668" spans="1:21" ht="18.75">
      <c r="A1668" s="356"/>
      <c r="B1668" s="208" t="s">
        <v>1047</v>
      </c>
      <c r="C1668" s="208" t="s">
        <v>1045</v>
      </c>
      <c r="D1668" s="208" t="s">
        <v>1043</v>
      </c>
      <c r="E1668" s="208" t="s">
        <v>1047</v>
      </c>
      <c r="F1668" s="208" t="s">
        <v>1045</v>
      </c>
      <c r="G1668" s="208" t="s">
        <v>1043</v>
      </c>
      <c r="N1668"/>
      <c r="O1668"/>
      <c r="P1668"/>
      <c r="Q1668"/>
      <c r="R1668"/>
      <c r="S1668"/>
      <c r="T1668"/>
      <c r="U1668"/>
    </row>
    <row r="1669" spans="1:21">
      <c r="A1669" s="357"/>
      <c r="B1669" s="216" t="s">
        <v>1048</v>
      </c>
      <c r="C1669" s="216" t="s">
        <v>1046</v>
      </c>
      <c r="D1669" s="216" t="s">
        <v>1044</v>
      </c>
      <c r="E1669" s="216" t="s">
        <v>1048</v>
      </c>
      <c r="F1669" s="216" t="s">
        <v>1046</v>
      </c>
      <c r="G1669" s="216" t="s">
        <v>1044</v>
      </c>
      <c r="P1669"/>
      <c r="Q1669"/>
      <c r="R1669"/>
      <c r="S1669"/>
      <c r="T1669"/>
      <c r="U1669"/>
    </row>
    <row r="1670" spans="1:21" ht="18.75">
      <c r="A1670" s="78">
        <v>2018</v>
      </c>
      <c r="B1670" s="218">
        <v>446</v>
      </c>
      <c r="C1670" s="92">
        <v>198</v>
      </c>
      <c r="D1670" s="92">
        <v>16</v>
      </c>
      <c r="E1670" s="92">
        <v>219</v>
      </c>
      <c r="F1670" s="92">
        <v>2</v>
      </c>
      <c r="G1670" s="92">
        <v>43</v>
      </c>
      <c r="P1670"/>
      <c r="Q1670"/>
      <c r="R1670"/>
      <c r="S1670"/>
      <c r="T1670"/>
      <c r="U1670"/>
    </row>
    <row r="1671" spans="1:21" ht="18.75">
      <c r="A1671" s="78">
        <v>2019</v>
      </c>
      <c r="B1671" s="92">
        <v>480</v>
      </c>
      <c r="C1671" s="92">
        <v>167</v>
      </c>
      <c r="D1671" s="92">
        <v>18</v>
      </c>
      <c r="E1671" s="92">
        <v>59</v>
      </c>
      <c r="F1671" s="92">
        <v>0</v>
      </c>
      <c r="G1671" s="92">
        <v>23</v>
      </c>
      <c r="P1671"/>
      <c r="Q1671"/>
      <c r="R1671"/>
      <c r="S1671"/>
      <c r="T1671"/>
      <c r="U1671"/>
    </row>
    <row r="1672" spans="1:21" ht="18.75">
      <c r="A1672" s="78">
        <v>2020</v>
      </c>
      <c r="B1672" s="92">
        <v>247</v>
      </c>
      <c r="C1672" s="92">
        <v>95</v>
      </c>
      <c r="D1672" s="92">
        <v>4</v>
      </c>
      <c r="E1672" s="92">
        <v>245</v>
      </c>
      <c r="F1672" s="92">
        <v>0</v>
      </c>
      <c r="G1672" s="92">
        <v>5</v>
      </c>
      <c r="P1672"/>
      <c r="Q1672"/>
      <c r="R1672"/>
      <c r="S1672"/>
      <c r="T1672"/>
      <c r="U1672"/>
    </row>
    <row r="1673" spans="1:21" ht="18.75">
      <c r="A1673" s="78">
        <v>2021</v>
      </c>
      <c r="B1673" s="92">
        <v>437</v>
      </c>
      <c r="C1673" s="92">
        <v>128</v>
      </c>
      <c r="D1673" s="92">
        <v>23</v>
      </c>
      <c r="E1673" s="92">
        <v>442</v>
      </c>
      <c r="F1673" s="92">
        <v>15</v>
      </c>
      <c r="G1673" s="92">
        <v>12</v>
      </c>
      <c r="P1673"/>
      <c r="Q1673"/>
      <c r="R1673"/>
      <c r="S1673"/>
      <c r="T1673"/>
      <c r="U1673"/>
    </row>
    <row r="1674" spans="1:21" ht="18.75">
      <c r="A1674" s="78">
        <v>2022</v>
      </c>
      <c r="B1674" s="92">
        <v>924</v>
      </c>
      <c r="C1674" s="92">
        <v>818</v>
      </c>
      <c r="D1674" s="92">
        <v>21</v>
      </c>
      <c r="E1674" s="88">
        <v>2399</v>
      </c>
      <c r="F1674" s="92">
        <v>53</v>
      </c>
      <c r="G1674" s="92">
        <v>12</v>
      </c>
      <c r="P1674"/>
      <c r="Q1674"/>
      <c r="R1674"/>
      <c r="S1674"/>
      <c r="T1674"/>
      <c r="U1674"/>
    </row>
    <row r="1675" spans="1:21" ht="18.75">
      <c r="A1675" s="78">
        <v>2023</v>
      </c>
      <c r="B1675" s="88">
        <v>1086</v>
      </c>
      <c r="C1675" s="88">
        <v>1439</v>
      </c>
      <c r="D1675" s="92">
        <v>17</v>
      </c>
      <c r="E1675" s="88">
        <v>2221</v>
      </c>
      <c r="F1675" s="92">
        <v>112</v>
      </c>
      <c r="G1675" s="92">
        <v>20</v>
      </c>
      <c r="P1675"/>
      <c r="Q1675"/>
      <c r="R1675"/>
      <c r="S1675"/>
      <c r="T1675"/>
      <c r="U1675"/>
    </row>
    <row r="1676" spans="1:21" s="74" customFormat="1" ht="16.5" customHeight="1">
      <c r="A1676" s="5" t="s">
        <v>1016</v>
      </c>
      <c r="C1676" s="73"/>
      <c r="D1676" s="73"/>
      <c r="E1676" s="73"/>
      <c r="F1676" s="73"/>
      <c r="G1676" s="257" t="s">
        <v>1961</v>
      </c>
      <c r="H1676" s="73"/>
      <c r="I1676" s="73"/>
      <c r="J1676" s="73"/>
      <c r="K1676" s="73"/>
      <c r="L1676" s="73"/>
      <c r="M1676" s="73"/>
      <c r="N1676" s="73"/>
      <c r="O1676" s="73"/>
      <c r="P1676" s="73"/>
      <c r="Q1676" s="73"/>
      <c r="R1676" s="73"/>
      <c r="S1676" s="73"/>
      <c r="T1676" s="73"/>
      <c r="U1676" s="73"/>
    </row>
    <row r="1677" spans="1:21">
      <c r="A1677" s="31"/>
      <c r="B1677"/>
      <c r="C1677"/>
      <c r="D1677"/>
      <c r="E1677"/>
      <c r="F1677"/>
      <c r="G1677"/>
      <c r="H1677"/>
      <c r="I1677"/>
      <c r="J1677"/>
      <c r="K1677"/>
      <c r="L1677"/>
      <c r="M1677"/>
      <c r="N1677"/>
      <c r="O1677"/>
      <c r="P1677"/>
      <c r="Q1677"/>
      <c r="R1677"/>
      <c r="S1677"/>
      <c r="T1677"/>
      <c r="U1677"/>
    </row>
    <row r="1678" spans="1:21">
      <c r="A1678" s="316" t="s">
        <v>1049</v>
      </c>
      <c r="B1678" s="316"/>
      <c r="C1678" s="316"/>
      <c r="D1678"/>
      <c r="E1678"/>
      <c r="F1678"/>
      <c r="G1678"/>
      <c r="H1678"/>
      <c r="I1678"/>
      <c r="J1678"/>
      <c r="K1678"/>
      <c r="L1678"/>
      <c r="M1678"/>
      <c r="N1678"/>
      <c r="O1678"/>
      <c r="P1678"/>
      <c r="Q1678"/>
      <c r="R1678"/>
      <c r="S1678"/>
      <c r="T1678"/>
      <c r="U1678"/>
    </row>
    <row r="1679" spans="1:21" ht="21.75">
      <c r="A1679" s="343" t="s">
        <v>1050</v>
      </c>
      <c r="B1679" s="343"/>
      <c r="C1679" s="343"/>
      <c r="D1679"/>
      <c r="E1679"/>
      <c r="F1679"/>
      <c r="G1679"/>
      <c r="H1679"/>
      <c r="I1679"/>
      <c r="J1679"/>
      <c r="K1679"/>
      <c r="L1679"/>
      <c r="M1679"/>
      <c r="N1679"/>
      <c r="O1679"/>
      <c r="P1679"/>
      <c r="Q1679"/>
      <c r="R1679"/>
      <c r="S1679"/>
      <c r="T1679"/>
      <c r="U1679"/>
    </row>
    <row r="1680" spans="1:21">
      <c r="A1680" s="310" t="s">
        <v>1051</v>
      </c>
      <c r="B1680" s="310"/>
      <c r="C1680" s="310"/>
      <c r="D1680"/>
      <c r="E1680"/>
      <c r="F1680"/>
      <c r="G1680"/>
      <c r="H1680"/>
      <c r="I1680"/>
      <c r="J1680"/>
      <c r="K1680"/>
      <c r="L1680"/>
      <c r="M1680"/>
      <c r="N1680"/>
      <c r="O1680"/>
      <c r="P1680"/>
      <c r="Q1680"/>
      <c r="R1680"/>
      <c r="S1680"/>
      <c r="T1680"/>
      <c r="U1680"/>
    </row>
    <row r="1681" spans="1:21">
      <c r="A1681" s="36"/>
      <c r="B1681"/>
      <c r="C1681"/>
      <c r="D1681"/>
      <c r="E1681"/>
      <c r="F1681"/>
      <c r="G1681"/>
      <c r="H1681"/>
      <c r="I1681"/>
      <c r="J1681"/>
      <c r="K1681"/>
      <c r="L1681"/>
      <c r="M1681"/>
      <c r="N1681"/>
      <c r="O1681"/>
      <c r="P1681"/>
      <c r="Q1681"/>
      <c r="R1681"/>
      <c r="S1681"/>
      <c r="T1681"/>
      <c r="U1681"/>
    </row>
    <row r="1682" spans="1:21" ht="18.75">
      <c r="A1682" s="211" t="s">
        <v>50</v>
      </c>
      <c r="B1682" s="76" t="s">
        <v>1052</v>
      </c>
      <c r="C1682" s="319" t="s">
        <v>1054</v>
      </c>
      <c r="D1682"/>
      <c r="E1682"/>
      <c r="F1682"/>
      <c r="G1682"/>
      <c r="H1682"/>
      <c r="I1682"/>
      <c r="J1682"/>
      <c r="K1682"/>
      <c r="L1682"/>
      <c r="M1682"/>
      <c r="N1682"/>
      <c r="O1682"/>
      <c r="P1682"/>
      <c r="Q1682"/>
      <c r="R1682"/>
      <c r="S1682"/>
      <c r="T1682"/>
      <c r="U1682"/>
    </row>
    <row r="1683" spans="1:21">
      <c r="A1683" s="235" t="s">
        <v>51</v>
      </c>
      <c r="B1683" s="197" t="s">
        <v>1053</v>
      </c>
      <c r="C1683" s="319"/>
      <c r="D1683"/>
      <c r="E1683"/>
      <c r="F1683"/>
      <c r="G1683"/>
      <c r="H1683"/>
      <c r="I1683"/>
      <c r="J1683"/>
      <c r="K1683"/>
      <c r="L1683"/>
      <c r="M1683"/>
      <c r="N1683"/>
      <c r="O1683"/>
      <c r="P1683"/>
      <c r="Q1683"/>
      <c r="R1683"/>
      <c r="S1683"/>
      <c r="T1683"/>
      <c r="U1683"/>
    </row>
    <row r="1684" spans="1:21" ht="18.75">
      <c r="A1684" s="210">
        <v>2018</v>
      </c>
      <c r="B1684" s="238">
        <v>15002</v>
      </c>
      <c r="C1684" s="89">
        <v>1336</v>
      </c>
      <c r="D1684"/>
      <c r="E1684"/>
      <c r="F1684"/>
      <c r="G1684"/>
      <c r="H1684"/>
      <c r="I1684"/>
      <c r="J1684"/>
      <c r="K1684"/>
      <c r="L1684"/>
      <c r="M1684"/>
      <c r="N1684"/>
      <c r="O1684"/>
      <c r="P1684"/>
      <c r="Q1684"/>
      <c r="R1684"/>
      <c r="S1684"/>
      <c r="T1684"/>
      <c r="U1684"/>
    </row>
    <row r="1685" spans="1:21" ht="18.75">
      <c r="A1685" s="78">
        <v>2019</v>
      </c>
      <c r="B1685" s="89">
        <v>15175</v>
      </c>
      <c r="C1685" s="89">
        <v>2136</v>
      </c>
      <c r="D1685"/>
      <c r="E1685"/>
      <c r="F1685"/>
      <c r="G1685"/>
      <c r="H1685"/>
      <c r="I1685"/>
      <c r="J1685"/>
      <c r="K1685"/>
      <c r="L1685"/>
      <c r="M1685"/>
      <c r="N1685"/>
      <c r="O1685"/>
      <c r="P1685"/>
      <c r="Q1685"/>
      <c r="R1685"/>
      <c r="S1685"/>
      <c r="T1685"/>
      <c r="U1685"/>
    </row>
    <row r="1686" spans="1:21" ht="18.75">
      <c r="A1686" s="78">
        <v>2020</v>
      </c>
      <c r="B1686" s="93">
        <v>11072</v>
      </c>
      <c r="C1686" s="89">
        <v>1172</v>
      </c>
      <c r="D1686"/>
      <c r="E1686"/>
      <c r="F1686"/>
      <c r="G1686"/>
      <c r="H1686"/>
      <c r="I1686"/>
      <c r="J1686"/>
      <c r="K1686"/>
      <c r="L1686"/>
      <c r="M1686"/>
      <c r="N1686"/>
      <c r="O1686"/>
      <c r="P1686"/>
      <c r="Q1686"/>
      <c r="R1686"/>
      <c r="S1686"/>
      <c r="T1686"/>
      <c r="U1686"/>
    </row>
    <row r="1687" spans="1:21" ht="18.75">
      <c r="A1687" s="78">
        <v>2021</v>
      </c>
      <c r="B1687" s="88">
        <v>11166</v>
      </c>
      <c r="C1687" s="88">
        <v>1280</v>
      </c>
      <c r="D1687"/>
      <c r="E1687"/>
      <c r="F1687"/>
      <c r="G1687"/>
      <c r="H1687"/>
      <c r="I1687"/>
      <c r="J1687"/>
      <c r="K1687"/>
      <c r="L1687"/>
      <c r="M1687"/>
      <c r="N1687"/>
      <c r="O1687"/>
      <c r="P1687"/>
      <c r="Q1687"/>
      <c r="R1687"/>
      <c r="S1687"/>
      <c r="T1687"/>
      <c r="U1687"/>
    </row>
    <row r="1688" spans="1:21" ht="18.75">
      <c r="A1688" s="78">
        <v>2022</v>
      </c>
      <c r="B1688" s="88">
        <v>11372</v>
      </c>
      <c r="C1688" s="88">
        <v>2144</v>
      </c>
      <c r="D1688"/>
      <c r="E1688"/>
      <c r="F1688"/>
      <c r="G1688"/>
      <c r="H1688"/>
      <c r="I1688"/>
      <c r="J1688"/>
      <c r="K1688"/>
      <c r="L1688"/>
      <c r="M1688"/>
      <c r="N1688"/>
      <c r="O1688"/>
      <c r="P1688"/>
      <c r="Q1688"/>
      <c r="R1688"/>
      <c r="S1688"/>
      <c r="T1688"/>
      <c r="U1688"/>
    </row>
    <row r="1689" spans="1:21" ht="18.75">
      <c r="A1689" s="78">
        <v>2023</v>
      </c>
      <c r="B1689" s="88">
        <v>10774</v>
      </c>
      <c r="C1689" s="88">
        <v>1976</v>
      </c>
      <c r="D1689"/>
      <c r="E1689"/>
      <c r="F1689"/>
      <c r="G1689"/>
      <c r="H1689"/>
      <c r="I1689"/>
      <c r="J1689"/>
      <c r="K1689"/>
      <c r="L1689"/>
      <c r="M1689"/>
      <c r="N1689"/>
      <c r="O1689"/>
      <c r="P1689"/>
      <c r="Q1689"/>
      <c r="R1689"/>
      <c r="S1689"/>
      <c r="T1689"/>
      <c r="U1689"/>
    </row>
    <row r="1690" spans="1:21" s="74" customFormat="1" ht="16.5" customHeight="1">
      <c r="A1690" s="5" t="s">
        <v>1016</v>
      </c>
      <c r="C1690" s="257" t="s">
        <v>1961</v>
      </c>
      <c r="D1690" s="258"/>
      <c r="E1690" s="73"/>
      <c r="F1690" s="73"/>
      <c r="G1690" s="73"/>
      <c r="H1690" s="73"/>
      <c r="I1690" s="73"/>
      <c r="J1690" s="73"/>
      <c r="K1690" s="73"/>
      <c r="L1690" s="73"/>
      <c r="M1690" s="73"/>
      <c r="N1690" s="73"/>
      <c r="O1690" s="73"/>
      <c r="P1690" s="73"/>
      <c r="Q1690" s="73"/>
      <c r="R1690" s="73"/>
      <c r="S1690" s="73"/>
      <c r="T1690" s="73"/>
      <c r="U1690" s="73"/>
    </row>
    <row r="1691" spans="1:21">
      <c r="A1691" s="22"/>
      <c r="D1691"/>
      <c r="E1691"/>
      <c r="F1691"/>
      <c r="G1691"/>
      <c r="H1691"/>
      <c r="I1691"/>
      <c r="J1691"/>
      <c r="K1691"/>
      <c r="L1691"/>
      <c r="M1691"/>
      <c r="N1691"/>
      <c r="O1691"/>
      <c r="P1691"/>
      <c r="Q1691"/>
      <c r="R1691"/>
      <c r="S1691"/>
      <c r="T1691"/>
      <c r="U1691"/>
    </row>
    <row r="1692" spans="1:21">
      <c r="A1692" s="35"/>
      <c r="B1692"/>
      <c r="C1692"/>
      <c r="D1692"/>
      <c r="E1692"/>
      <c r="F1692"/>
      <c r="G1692"/>
      <c r="H1692"/>
      <c r="I1692"/>
      <c r="J1692"/>
      <c r="K1692"/>
      <c r="L1692"/>
      <c r="M1692"/>
      <c r="N1692"/>
      <c r="O1692"/>
      <c r="P1692"/>
      <c r="Q1692"/>
      <c r="R1692"/>
      <c r="S1692"/>
      <c r="T1692"/>
      <c r="U1692"/>
    </row>
    <row r="1693" spans="1:21">
      <c r="A1693" s="34"/>
      <c r="B1693"/>
      <c r="C1693"/>
      <c r="D1693"/>
      <c r="E1693"/>
      <c r="F1693"/>
      <c r="G1693"/>
      <c r="H1693"/>
      <c r="I1693"/>
      <c r="J1693"/>
      <c r="K1693"/>
      <c r="L1693"/>
      <c r="M1693"/>
      <c r="N1693"/>
      <c r="O1693"/>
      <c r="P1693"/>
      <c r="Q1693"/>
      <c r="R1693"/>
      <c r="S1693"/>
      <c r="T1693"/>
      <c r="U1693"/>
    </row>
    <row r="1694" spans="1:21">
      <c r="A1694" s="35"/>
      <c r="B1694"/>
      <c r="C1694"/>
      <c r="D1694"/>
      <c r="E1694"/>
      <c r="F1694"/>
      <c r="G1694"/>
      <c r="H1694"/>
      <c r="I1694"/>
      <c r="J1694"/>
      <c r="K1694"/>
      <c r="L1694"/>
      <c r="M1694"/>
      <c r="N1694"/>
      <c r="O1694"/>
      <c r="P1694"/>
      <c r="Q1694"/>
      <c r="R1694"/>
      <c r="S1694"/>
      <c r="T1694"/>
      <c r="U1694"/>
    </row>
    <row r="1695" spans="1:21">
      <c r="A1695" s="316" t="s">
        <v>1055</v>
      </c>
      <c r="B1695" s="316"/>
      <c r="C1695" s="316"/>
      <c r="D1695" s="316"/>
      <c r="E1695" s="316"/>
      <c r="F1695" s="316"/>
      <c r="G1695" s="316"/>
      <c r="H1695" s="316"/>
      <c r="I1695"/>
      <c r="J1695"/>
      <c r="K1695"/>
      <c r="L1695"/>
      <c r="M1695"/>
      <c r="N1695"/>
      <c r="O1695"/>
      <c r="P1695"/>
      <c r="Q1695"/>
      <c r="R1695"/>
      <c r="S1695"/>
      <c r="T1695"/>
      <c r="U1695"/>
    </row>
    <row r="1696" spans="1:21" ht="21.75">
      <c r="A1696" s="309" t="s">
        <v>1056</v>
      </c>
      <c r="B1696" s="309"/>
      <c r="C1696" s="309"/>
      <c r="D1696" s="309"/>
      <c r="E1696" s="309"/>
      <c r="F1696" s="309"/>
      <c r="G1696" s="309"/>
      <c r="H1696" s="309"/>
      <c r="I1696"/>
      <c r="J1696"/>
      <c r="K1696"/>
      <c r="L1696"/>
      <c r="M1696"/>
      <c r="N1696"/>
      <c r="O1696"/>
      <c r="P1696"/>
      <c r="Q1696"/>
      <c r="R1696"/>
      <c r="S1696"/>
      <c r="T1696"/>
      <c r="U1696"/>
    </row>
    <row r="1697" spans="1:21">
      <c r="A1697" s="310" t="s">
        <v>1057</v>
      </c>
      <c r="B1697" s="310"/>
      <c r="C1697" s="310"/>
      <c r="D1697" s="310"/>
      <c r="E1697" s="310"/>
      <c r="F1697" s="310"/>
      <c r="G1697" s="310"/>
      <c r="H1697" s="310"/>
      <c r="I1697"/>
      <c r="J1697"/>
      <c r="K1697"/>
      <c r="L1697"/>
      <c r="M1697"/>
      <c r="N1697"/>
      <c r="O1697"/>
      <c r="P1697"/>
      <c r="Q1697"/>
      <c r="R1697"/>
      <c r="S1697"/>
      <c r="T1697"/>
      <c r="U1697"/>
    </row>
    <row r="1698" spans="1:21" s="74" customFormat="1" ht="18.75">
      <c r="A1698" s="5" t="s">
        <v>1058</v>
      </c>
      <c r="B1698" s="73"/>
      <c r="C1698" s="73"/>
      <c r="D1698" s="73"/>
      <c r="E1698" s="73"/>
      <c r="F1698" s="73"/>
      <c r="G1698" s="73"/>
      <c r="H1698" s="73"/>
      <c r="I1698" s="73"/>
      <c r="J1698" s="73"/>
      <c r="K1698" s="73"/>
      <c r="L1698" s="73"/>
      <c r="M1698" s="73"/>
      <c r="N1698" s="73"/>
      <c r="O1698" s="73"/>
      <c r="P1698" s="73"/>
      <c r="Q1698" s="73"/>
      <c r="R1698" s="73"/>
      <c r="S1698" s="73"/>
      <c r="T1698" s="73"/>
      <c r="U1698" s="73"/>
    </row>
    <row r="1699" spans="1:21" ht="18.600000000000001" customHeight="1">
      <c r="A1699" s="359" t="s">
        <v>1059</v>
      </c>
      <c r="B1699" s="355" t="s">
        <v>1060</v>
      </c>
      <c r="C1699" s="361"/>
      <c r="D1699" s="361"/>
      <c r="E1699" s="361"/>
      <c r="F1699" s="361"/>
      <c r="G1699" s="352"/>
      <c r="H1699" s="365" t="s">
        <v>1062</v>
      </c>
      <c r="I1699"/>
      <c r="J1699"/>
      <c r="K1699"/>
      <c r="L1699"/>
      <c r="M1699"/>
      <c r="N1699"/>
      <c r="O1699"/>
      <c r="P1699"/>
      <c r="Q1699"/>
      <c r="R1699"/>
      <c r="S1699"/>
      <c r="T1699"/>
      <c r="U1699"/>
    </row>
    <row r="1700" spans="1:21">
      <c r="A1700" s="359"/>
      <c r="B1700" s="362" t="s">
        <v>1061</v>
      </c>
      <c r="C1700" s="363"/>
      <c r="D1700" s="363"/>
      <c r="E1700" s="363"/>
      <c r="F1700" s="363"/>
      <c r="G1700" s="364"/>
      <c r="H1700" s="365"/>
      <c r="I1700"/>
      <c r="J1700"/>
      <c r="K1700"/>
      <c r="L1700"/>
      <c r="M1700"/>
      <c r="N1700"/>
      <c r="O1700"/>
      <c r="P1700"/>
      <c r="Q1700"/>
      <c r="R1700"/>
      <c r="S1700"/>
      <c r="T1700"/>
      <c r="U1700"/>
    </row>
    <row r="1701" spans="1:21" ht="18.75">
      <c r="A1701" s="360"/>
      <c r="B1701" s="210">
        <v>2018</v>
      </c>
      <c r="C1701" s="210">
        <v>2019</v>
      </c>
      <c r="D1701" s="210">
        <v>2020</v>
      </c>
      <c r="E1701" s="216">
        <v>2021</v>
      </c>
      <c r="F1701" s="197">
        <v>2022</v>
      </c>
      <c r="G1701" s="197">
        <v>2023</v>
      </c>
      <c r="H1701" s="358"/>
      <c r="I1701"/>
      <c r="J1701"/>
      <c r="K1701"/>
      <c r="L1701"/>
      <c r="M1701"/>
      <c r="N1701"/>
      <c r="O1701"/>
      <c r="P1701"/>
      <c r="Q1701"/>
      <c r="R1701"/>
      <c r="S1701"/>
      <c r="T1701"/>
      <c r="U1701"/>
    </row>
    <row r="1702" spans="1:21" ht="18.75">
      <c r="A1702" s="78" t="s">
        <v>62</v>
      </c>
      <c r="B1702" s="88">
        <v>2814162</v>
      </c>
      <c r="C1702" s="88">
        <v>2958014</v>
      </c>
      <c r="D1702" s="88">
        <v>3232577</v>
      </c>
      <c r="E1702" s="70">
        <v>3242709</v>
      </c>
      <c r="F1702" s="86">
        <v>3654471</v>
      </c>
      <c r="G1702" s="86">
        <v>3943986</v>
      </c>
      <c r="H1702" s="67" t="s">
        <v>63</v>
      </c>
      <c r="I1702"/>
      <c r="J1702"/>
      <c r="K1702"/>
      <c r="L1702"/>
      <c r="M1702"/>
      <c r="N1702"/>
      <c r="O1702"/>
      <c r="P1702"/>
      <c r="Q1702"/>
      <c r="R1702"/>
      <c r="S1702"/>
      <c r="T1702"/>
      <c r="U1702"/>
    </row>
    <row r="1703" spans="1:21" ht="18.75">
      <c r="A1703" s="78" t="s">
        <v>64</v>
      </c>
      <c r="B1703" s="88">
        <v>2556501</v>
      </c>
      <c r="C1703" s="88">
        <v>2671861</v>
      </c>
      <c r="D1703" s="88">
        <v>2958533</v>
      </c>
      <c r="E1703" s="70">
        <v>2999537</v>
      </c>
      <c r="F1703" s="86">
        <v>3334535</v>
      </c>
      <c r="G1703" s="86">
        <v>3533603</v>
      </c>
      <c r="H1703" s="67" t="s">
        <v>65</v>
      </c>
      <c r="I1703"/>
      <c r="J1703"/>
      <c r="K1703"/>
      <c r="L1703"/>
      <c r="M1703"/>
      <c r="N1703"/>
      <c r="O1703"/>
      <c r="P1703"/>
      <c r="Q1703"/>
      <c r="R1703"/>
      <c r="S1703"/>
      <c r="T1703"/>
      <c r="U1703"/>
    </row>
    <row r="1704" spans="1:21" ht="18.75">
      <c r="A1704" s="78" t="s">
        <v>66</v>
      </c>
      <c r="B1704" s="88">
        <v>2891319</v>
      </c>
      <c r="C1704" s="88">
        <v>3054295</v>
      </c>
      <c r="D1704" s="88">
        <v>3276260</v>
      </c>
      <c r="E1704" s="70">
        <v>3378905</v>
      </c>
      <c r="F1704" s="86">
        <v>3779448</v>
      </c>
      <c r="G1704" s="86">
        <v>4030621</v>
      </c>
      <c r="H1704" s="67" t="s">
        <v>67</v>
      </c>
      <c r="I1704"/>
      <c r="J1704"/>
      <c r="K1704"/>
      <c r="L1704"/>
      <c r="M1704"/>
      <c r="N1704"/>
      <c r="O1704"/>
      <c r="P1704"/>
      <c r="Q1704"/>
      <c r="R1704"/>
      <c r="S1704"/>
      <c r="T1704"/>
      <c r="U1704"/>
    </row>
    <row r="1705" spans="1:21" ht="18.75">
      <c r="A1705" s="78" t="s">
        <v>68</v>
      </c>
      <c r="B1705" s="88">
        <v>2831549</v>
      </c>
      <c r="C1705" s="88">
        <v>3045301</v>
      </c>
      <c r="D1705" s="88">
        <v>3356722</v>
      </c>
      <c r="E1705" s="70">
        <v>3519920</v>
      </c>
      <c r="F1705" s="86">
        <v>3933805</v>
      </c>
      <c r="G1705" s="86">
        <v>4037222</v>
      </c>
      <c r="H1705" s="67" t="s">
        <v>69</v>
      </c>
      <c r="I1705"/>
      <c r="J1705"/>
      <c r="K1705"/>
      <c r="L1705"/>
      <c r="M1705"/>
      <c r="N1705"/>
      <c r="O1705"/>
      <c r="P1705"/>
      <c r="Q1705"/>
      <c r="R1705"/>
      <c r="S1705"/>
      <c r="T1705"/>
      <c r="U1705"/>
    </row>
    <row r="1706" spans="1:21" ht="18.75">
      <c r="A1706" s="78" t="s">
        <v>70</v>
      </c>
      <c r="B1706" s="88">
        <v>3078176</v>
      </c>
      <c r="C1706" s="88">
        <v>3342473</v>
      </c>
      <c r="D1706" s="88">
        <v>3557705</v>
      </c>
      <c r="E1706" s="70">
        <v>3661890</v>
      </c>
      <c r="F1706" s="86">
        <v>4052315</v>
      </c>
      <c r="G1706" s="86">
        <v>4228179</v>
      </c>
      <c r="H1706" s="67" t="s">
        <v>71</v>
      </c>
      <c r="I1706"/>
      <c r="J1706"/>
      <c r="K1706"/>
      <c r="L1706"/>
      <c r="M1706"/>
      <c r="N1706"/>
      <c r="O1706"/>
      <c r="P1706"/>
      <c r="Q1706"/>
      <c r="R1706"/>
      <c r="S1706"/>
      <c r="T1706"/>
      <c r="U1706"/>
    </row>
    <row r="1707" spans="1:21" ht="18.75">
      <c r="A1707" s="78" t="s">
        <v>72</v>
      </c>
      <c r="B1707" s="88">
        <v>2983690</v>
      </c>
      <c r="C1707" s="88">
        <v>3259040</v>
      </c>
      <c r="D1707" s="88">
        <v>3455612</v>
      </c>
      <c r="E1707" s="70">
        <v>3559928</v>
      </c>
      <c r="F1707" s="86">
        <v>3966342</v>
      </c>
      <c r="G1707" s="86">
        <v>4269501</v>
      </c>
      <c r="H1707" s="67" t="s">
        <v>73</v>
      </c>
      <c r="I1707"/>
      <c r="J1707"/>
      <c r="K1707"/>
      <c r="L1707"/>
      <c r="M1707"/>
      <c r="N1707"/>
      <c r="O1707"/>
      <c r="P1707"/>
      <c r="Q1707"/>
      <c r="R1707"/>
      <c r="S1707"/>
      <c r="T1707"/>
      <c r="U1707"/>
    </row>
    <row r="1708" spans="1:21" ht="18.75">
      <c r="A1708" s="78" t="s">
        <v>74</v>
      </c>
      <c r="B1708" s="88">
        <v>2986207</v>
      </c>
      <c r="C1708" s="88">
        <v>3315604</v>
      </c>
      <c r="D1708" s="88">
        <v>3494468</v>
      </c>
      <c r="E1708" s="70">
        <v>3580797</v>
      </c>
      <c r="F1708" s="86">
        <v>4104876</v>
      </c>
      <c r="G1708" s="86">
        <v>4398699</v>
      </c>
      <c r="H1708" s="67" t="s">
        <v>75</v>
      </c>
      <c r="I1708"/>
      <c r="J1708"/>
      <c r="K1708"/>
      <c r="L1708"/>
      <c r="M1708"/>
      <c r="N1708"/>
      <c r="O1708"/>
      <c r="P1708"/>
      <c r="Q1708"/>
      <c r="R1708"/>
      <c r="S1708"/>
      <c r="T1708"/>
      <c r="U1708"/>
    </row>
    <row r="1709" spans="1:21" ht="18.75">
      <c r="A1709" s="78" t="s">
        <v>76</v>
      </c>
      <c r="B1709" s="88">
        <v>2987863</v>
      </c>
      <c r="C1709" s="88">
        <v>3275354</v>
      </c>
      <c r="D1709" s="88">
        <v>3459741</v>
      </c>
      <c r="E1709" s="70">
        <v>3493696</v>
      </c>
      <c r="F1709" s="86">
        <v>4043463</v>
      </c>
      <c r="G1709" s="86">
        <v>4408944</v>
      </c>
      <c r="H1709" s="67" t="s">
        <v>77</v>
      </c>
      <c r="I1709"/>
      <c r="J1709"/>
      <c r="K1709"/>
      <c r="L1709"/>
      <c r="M1709"/>
      <c r="N1709"/>
      <c r="O1709"/>
      <c r="P1709"/>
      <c r="Q1709"/>
      <c r="R1709"/>
      <c r="S1709"/>
      <c r="T1709"/>
      <c r="U1709"/>
    </row>
    <row r="1710" spans="1:21" ht="18.75">
      <c r="A1710" s="78" t="s">
        <v>78</v>
      </c>
      <c r="B1710" s="88">
        <v>2936649</v>
      </c>
      <c r="C1710" s="88">
        <v>3256854</v>
      </c>
      <c r="D1710" s="88">
        <v>3307491</v>
      </c>
      <c r="E1710" s="70">
        <v>3523314</v>
      </c>
      <c r="F1710" s="86">
        <v>4033833</v>
      </c>
      <c r="G1710" s="86">
        <v>4455601</v>
      </c>
      <c r="H1710" s="67" t="s">
        <v>79</v>
      </c>
      <c r="I1710"/>
      <c r="J1710"/>
      <c r="K1710"/>
      <c r="L1710"/>
      <c r="M1710"/>
      <c r="N1710"/>
      <c r="O1710"/>
      <c r="P1710"/>
      <c r="Q1710"/>
      <c r="R1710"/>
      <c r="S1710"/>
      <c r="T1710"/>
      <c r="U1710"/>
    </row>
    <row r="1711" spans="1:21" ht="18.75">
      <c r="A1711" s="78" t="s">
        <v>80</v>
      </c>
      <c r="B1711" s="88">
        <v>3074077</v>
      </c>
      <c r="C1711" s="88">
        <v>3359038</v>
      </c>
      <c r="D1711" s="88">
        <v>3392502</v>
      </c>
      <c r="E1711" s="70">
        <v>3662254</v>
      </c>
      <c r="F1711" s="86">
        <v>4090113</v>
      </c>
      <c r="G1711" s="86">
        <v>4625490</v>
      </c>
      <c r="H1711" s="67" t="s">
        <v>81</v>
      </c>
      <c r="I1711"/>
      <c r="J1711"/>
      <c r="K1711"/>
      <c r="L1711"/>
      <c r="M1711"/>
      <c r="N1711"/>
      <c r="O1711"/>
      <c r="P1711"/>
      <c r="Q1711"/>
      <c r="R1711"/>
      <c r="S1711"/>
      <c r="T1711"/>
      <c r="U1711"/>
    </row>
    <row r="1712" spans="1:21" ht="18.75">
      <c r="A1712" s="78" t="s">
        <v>82</v>
      </c>
      <c r="B1712" s="88">
        <v>3002815</v>
      </c>
      <c r="C1712" s="88">
        <v>3175942</v>
      </c>
      <c r="D1712" s="88">
        <v>3267876</v>
      </c>
      <c r="E1712" s="70">
        <v>3536911</v>
      </c>
      <c r="F1712" s="86">
        <v>3924379</v>
      </c>
      <c r="G1712" s="86">
        <v>4434504</v>
      </c>
      <c r="H1712" s="67" t="s">
        <v>83</v>
      </c>
      <c r="I1712"/>
      <c r="J1712"/>
      <c r="K1712"/>
      <c r="L1712"/>
      <c r="M1712"/>
      <c r="N1712"/>
      <c r="O1712"/>
      <c r="P1712"/>
      <c r="Q1712"/>
      <c r="R1712"/>
      <c r="S1712"/>
      <c r="T1712"/>
      <c r="U1712"/>
    </row>
    <row r="1713" spans="1:21" ht="18.75">
      <c r="A1713" s="78" t="s">
        <v>84</v>
      </c>
      <c r="B1713" s="88">
        <v>2991439</v>
      </c>
      <c r="C1713" s="88">
        <v>3217021</v>
      </c>
      <c r="D1713" s="88">
        <v>3205397</v>
      </c>
      <c r="E1713" s="70">
        <v>3584926</v>
      </c>
      <c r="F1713" s="86">
        <v>3962159</v>
      </c>
      <c r="G1713" s="86">
        <v>4474924</v>
      </c>
      <c r="H1713" s="67" t="s">
        <v>85</v>
      </c>
      <c r="I1713"/>
      <c r="J1713"/>
      <c r="K1713"/>
      <c r="L1713"/>
      <c r="M1713"/>
      <c r="N1713"/>
      <c r="O1713"/>
      <c r="P1713"/>
      <c r="Q1713"/>
      <c r="R1713"/>
      <c r="S1713"/>
      <c r="T1713"/>
      <c r="U1713"/>
    </row>
    <row r="1714" spans="1:21" ht="18.75">
      <c r="A1714" s="78" t="s">
        <v>1</v>
      </c>
      <c r="B1714" s="95">
        <f>SUM(B1702:B1713)</f>
        <v>35134447</v>
      </c>
      <c r="C1714" s="95">
        <f t="shared" ref="C1714:G1714" si="345">SUM(C1702:C1713)</f>
        <v>37930797</v>
      </c>
      <c r="D1714" s="95">
        <f t="shared" si="345"/>
        <v>39964884</v>
      </c>
      <c r="E1714" s="95">
        <f t="shared" si="345"/>
        <v>41744787</v>
      </c>
      <c r="F1714" s="95">
        <f t="shared" si="345"/>
        <v>46879739</v>
      </c>
      <c r="G1714" s="95">
        <f t="shared" si="345"/>
        <v>50841274</v>
      </c>
      <c r="H1714" s="67" t="s">
        <v>52</v>
      </c>
      <c r="I1714"/>
      <c r="J1714"/>
      <c r="K1714"/>
      <c r="L1714"/>
      <c r="M1714"/>
      <c r="N1714"/>
      <c r="O1714"/>
      <c r="P1714"/>
      <c r="Q1714"/>
      <c r="R1714"/>
      <c r="S1714"/>
      <c r="T1714"/>
      <c r="U1714"/>
    </row>
    <row r="1715" spans="1:21" s="74" customFormat="1">
      <c r="A1715" s="47" t="s">
        <v>2067</v>
      </c>
      <c r="C1715" s="73"/>
      <c r="D1715" s="73"/>
      <c r="E1715" s="73"/>
      <c r="F1715" s="73"/>
      <c r="G1715" s="73"/>
      <c r="H1715" s="259" t="s">
        <v>2068</v>
      </c>
      <c r="I1715" s="73"/>
      <c r="J1715" s="73"/>
      <c r="K1715" s="73"/>
      <c r="L1715" s="73"/>
      <c r="M1715" s="73"/>
      <c r="N1715" s="73"/>
      <c r="O1715" s="73"/>
      <c r="P1715" s="73"/>
      <c r="Q1715" s="73"/>
      <c r="R1715" s="73"/>
      <c r="S1715" s="73"/>
      <c r="T1715" s="73"/>
      <c r="U1715" s="73"/>
    </row>
    <row r="1716" spans="1:21">
      <c r="A1716" s="57"/>
      <c r="B1716"/>
      <c r="C1716"/>
      <c r="D1716"/>
      <c r="E1716"/>
      <c r="F1716"/>
      <c r="G1716"/>
      <c r="H1716"/>
      <c r="I1716"/>
      <c r="J1716"/>
      <c r="K1716"/>
      <c r="L1716"/>
      <c r="M1716"/>
      <c r="N1716"/>
      <c r="O1716"/>
      <c r="P1716"/>
      <c r="Q1716"/>
      <c r="R1716"/>
      <c r="S1716"/>
      <c r="T1716"/>
      <c r="U1716"/>
    </row>
    <row r="1717" spans="1:21">
      <c r="A1717" s="54"/>
      <c r="B1717"/>
      <c r="C1717"/>
      <c r="D1717"/>
      <c r="E1717"/>
      <c r="F1717"/>
      <c r="G1717"/>
      <c r="H1717"/>
      <c r="I1717"/>
      <c r="J1717"/>
      <c r="K1717"/>
      <c r="L1717"/>
      <c r="M1717"/>
      <c r="N1717"/>
      <c r="O1717"/>
      <c r="P1717"/>
      <c r="Q1717"/>
      <c r="R1717"/>
      <c r="S1717"/>
      <c r="T1717"/>
      <c r="U1717"/>
    </row>
    <row r="1718" spans="1:21">
      <c r="A1718" s="316" t="s">
        <v>1063</v>
      </c>
      <c r="B1718" s="316"/>
      <c r="C1718" s="316"/>
      <c r="D1718" s="316"/>
      <c r="E1718"/>
      <c r="F1718"/>
      <c r="G1718"/>
      <c r="H1718"/>
      <c r="I1718"/>
      <c r="J1718"/>
      <c r="K1718"/>
      <c r="L1718"/>
      <c r="M1718"/>
      <c r="N1718"/>
      <c r="O1718"/>
      <c r="P1718"/>
      <c r="Q1718"/>
      <c r="R1718"/>
      <c r="S1718"/>
      <c r="T1718"/>
      <c r="U1718"/>
    </row>
    <row r="1719" spans="1:21" ht="21.75">
      <c r="A1719" s="136" t="s">
        <v>1064</v>
      </c>
      <c r="B1719" s="136"/>
      <c r="C1719" s="136"/>
      <c r="D1719" s="136"/>
      <c r="E1719"/>
      <c r="F1719"/>
      <c r="G1719"/>
      <c r="H1719"/>
      <c r="I1719"/>
      <c r="J1719"/>
      <c r="K1719"/>
      <c r="L1719"/>
      <c r="M1719"/>
      <c r="N1719"/>
      <c r="O1719"/>
      <c r="P1719"/>
      <c r="Q1719"/>
      <c r="R1719"/>
      <c r="S1719"/>
      <c r="T1719"/>
      <c r="U1719"/>
    </row>
    <row r="1720" spans="1:21" ht="30" customHeight="1">
      <c r="A1720" s="348" t="s">
        <v>1065</v>
      </c>
      <c r="B1720" s="348"/>
      <c r="C1720" s="348"/>
      <c r="D1720" s="348"/>
      <c r="E1720"/>
      <c r="F1720"/>
      <c r="G1720"/>
      <c r="H1720"/>
      <c r="I1720"/>
      <c r="J1720"/>
      <c r="K1720"/>
      <c r="L1720"/>
      <c r="M1720"/>
      <c r="N1720"/>
      <c r="O1720"/>
      <c r="P1720"/>
      <c r="Q1720"/>
      <c r="R1720"/>
      <c r="S1720"/>
      <c r="T1720"/>
      <c r="U1720"/>
    </row>
    <row r="1721" spans="1:21">
      <c r="A1721" s="28"/>
      <c r="B1721"/>
      <c r="C1721"/>
      <c r="D1721"/>
      <c r="E1721"/>
      <c r="F1721"/>
      <c r="G1721"/>
      <c r="H1721"/>
      <c r="I1721"/>
      <c r="J1721"/>
      <c r="K1721"/>
      <c r="L1721"/>
      <c r="M1721"/>
      <c r="N1721"/>
      <c r="O1721"/>
      <c r="P1721"/>
      <c r="Q1721"/>
      <c r="R1721"/>
      <c r="S1721"/>
      <c r="T1721"/>
      <c r="U1721"/>
    </row>
    <row r="1722" spans="1:21" ht="18.75">
      <c r="A1722" s="78" t="s">
        <v>50</v>
      </c>
      <c r="B1722" s="78" t="s">
        <v>1066</v>
      </c>
      <c r="C1722" s="78" t="s">
        <v>1068</v>
      </c>
      <c r="D1722" s="78" t="s">
        <v>1070</v>
      </c>
      <c r="E1722"/>
      <c r="F1722"/>
      <c r="G1722"/>
      <c r="H1722"/>
      <c r="I1722"/>
      <c r="J1722"/>
      <c r="K1722"/>
      <c r="L1722"/>
      <c r="M1722"/>
      <c r="N1722"/>
      <c r="O1722"/>
      <c r="P1722"/>
      <c r="Q1722"/>
      <c r="R1722"/>
      <c r="S1722"/>
      <c r="T1722"/>
      <c r="U1722"/>
    </row>
    <row r="1723" spans="1:21" ht="25.5">
      <c r="A1723" s="138" t="s">
        <v>51</v>
      </c>
      <c r="B1723" s="80" t="s">
        <v>1067</v>
      </c>
      <c r="C1723" s="80" t="s">
        <v>1069</v>
      </c>
      <c r="D1723" s="80" t="s">
        <v>1071</v>
      </c>
      <c r="E1723"/>
      <c r="F1723"/>
      <c r="G1723"/>
      <c r="H1723"/>
      <c r="I1723"/>
      <c r="J1723"/>
      <c r="K1723"/>
      <c r="L1723"/>
      <c r="M1723"/>
      <c r="N1723"/>
      <c r="O1723"/>
      <c r="P1723"/>
      <c r="Q1723"/>
      <c r="R1723"/>
      <c r="S1723"/>
      <c r="T1723"/>
      <c r="U1723"/>
    </row>
    <row r="1724" spans="1:21" ht="18.75">
      <c r="A1724" s="78">
        <v>2018</v>
      </c>
      <c r="B1724" s="88">
        <v>81136</v>
      </c>
      <c r="C1724" s="88">
        <v>251653</v>
      </c>
      <c r="D1724" s="88">
        <v>448126</v>
      </c>
      <c r="E1724"/>
      <c r="F1724"/>
      <c r="G1724"/>
      <c r="H1724"/>
      <c r="I1724"/>
      <c r="J1724"/>
      <c r="K1724"/>
      <c r="L1724"/>
      <c r="M1724"/>
      <c r="N1724"/>
      <c r="O1724"/>
      <c r="P1724"/>
      <c r="Q1724"/>
      <c r="R1724"/>
      <c r="S1724"/>
      <c r="T1724"/>
      <c r="U1724"/>
    </row>
    <row r="1725" spans="1:21" ht="18.75">
      <c r="A1725" s="78">
        <v>2019</v>
      </c>
      <c r="B1725" s="88">
        <v>14856</v>
      </c>
      <c r="C1725" s="88">
        <v>291258</v>
      </c>
      <c r="D1725" s="88">
        <v>516016</v>
      </c>
      <c r="E1725"/>
      <c r="F1725"/>
      <c r="G1725"/>
      <c r="H1725"/>
      <c r="I1725"/>
      <c r="J1725"/>
      <c r="K1725"/>
      <c r="L1725"/>
      <c r="M1725"/>
      <c r="N1725"/>
      <c r="O1725"/>
      <c r="P1725"/>
      <c r="Q1725"/>
      <c r="R1725"/>
      <c r="S1725"/>
      <c r="T1725"/>
      <c r="U1725"/>
    </row>
    <row r="1726" spans="1:21" ht="18.75">
      <c r="A1726" s="78">
        <v>2020</v>
      </c>
      <c r="B1726" s="88">
        <v>6565</v>
      </c>
      <c r="C1726" s="88">
        <v>255932</v>
      </c>
      <c r="D1726" s="88">
        <v>737061</v>
      </c>
      <c r="E1726"/>
      <c r="F1726"/>
      <c r="G1726"/>
      <c r="H1726"/>
      <c r="I1726"/>
      <c r="J1726"/>
      <c r="K1726"/>
      <c r="L1726"/>
      <c r="M1726"/>
      <c r="N1726"/>
      <c r="O1726"/>
      <c r="P1726"/>
      <c r="Q1726"/>
      <c r="R1726"/>
      <c r="S1726"/>
      <c r="T1726"/>
      <c r="U1726"/>
    </row>
    <row r="1727" spans="1:21" ht="18.75">
      <c r="A1727" s="78">
        <v>2021</v>
      </c>
      <c r="B1727" s="88">
        <v>15633</v>
      </c>
      <c r="C1727" s="88">
        <v>272911</v>
      </c>
      <c r="D1727" s="88">
        <v>902371</v>
      </c>
      <c r="E1727"/>
      <c r="F1727"/>
      <c r="G1727"/>
      <c r="H1727"/>
      <c r="I1727"/>
      <c r="J1727"/>
      <c r="K1727"/>
      <c r="L1727"/>
      <c r="M1727"/>
      <c r="N1727"/>
      <c r="O1727"/>
      <c r="P1727"/>
      <c r="Q1727"/>
      <c r="R1727"/>
      <c r="S1727"/>
      <c r="T1727"/>
      <c r="U1727"/>
    </row>
    <row r="1728" spans="1:21" ht="18.75">
      <c r="A1728" s="78">
        <v>2022</v>
      </c>
      <c r="B1728" s="88">
        <v>84019</v>
      </c>
      <c r="C1728" s="88">
        <v>257280</v>
      </c>
      <c r="D1728" s="88">
        <v>770017</v>
      </c>
      <c r="E1728"/>
      <c r="F1728"/>
      <c r="G1728"/>
      <c r="H1728"/>
      <c r="I1728"/>
      <c r="J1728"/>
      <c r="K1728"/>
      <c r="L1728"/>
      <c r="M1728"/>
      <c r="N1728"/>
      <c r="O1728"/>
      <c r="P1728"/>
      <c r="Q1728"/>
      <c r="R1728"/>
      <c r="S1728"/>
      <c r="T1728"/>
      <c r="U1728"/>
    </row>
    <row r="1729" spans="1:21" ht="18.75">
      <c r="A1729" s="78">
        <v>2023</v>
      </c>
      <c r="B1729" s="88">
        <v>155277</v>
      </c>
      <c r="C1729" s="88">
        <v>284181</v>
      </c>
      <c r="D1729" s="88">
        <v>722100</v>
      </c>
      <c r="E1729"/>
      <c r="F1729"/>
      <c r="G1729"/>
      <c r="H1729"/>
      <c r="I1729"/>
      <c r="J1729"/>
      <c r="K1729"/>
      <c r="L1729"/>
      <c r="M1729"/>
      <c r="N1729"/>
      <c r="O1729"/>
      <c r="P1729"/>
      <c r="Q1729"/>
      <c r="R1729"/>
      <c r="S1729"/>
      <c r="T1729"/>
      <c r="U1729"/>
    </row>
    <row r="1730" spans="1:21" s="74" customFormat="1" ht="16.5" customHeight="1">
      <c r="A1730" s="5" t="s">
        <v>1016</v>
      </c>
      <c r="C1730" s="73"/>
      <c r="D1730" s="257" t="s">
        <v>1961</v>
      </c>
      <c r="E1730" s="73"/>
      <c r="F1730" s="73"/>
      <c r="G1730" s="73"/>
      <c r="H1730" s="73"/>
      <c r="I1730" s="73"/>
      <c r="J1730" s="73"/>
      <c r="K1730" s="73"/>
      <c r="L1730" s="73"/>
      <c r="M1730" s="73"/>
      <c r="N1730" s="73"/>
      <c r="O1730" s="73"/>
      <c r="P1730" s="73"/>
      <c r="Q1730" s="73"/>
      <c r="R1730" s="73"/>
      <c r="S1730" s="73"/>
      <c r="T1730" s="73"/>
      <c r="U1730" s="73"/>
    </row>
    <row r="1731" spans="1:21">
      <c r="A1731" s="26"/>
      <c r="B1731"/>
      <c r="C1731"/>
      <c r="D1731"/>
      <c r="E1731"/>
      <c r="F1731"/>
      <c r="G1731"/>
      <c r="H1731"/>
      <c r="I1731"/>
      <c r="J1731"/>
      <c r="K1731"/>
      <c r="L1731"/>
      <c r="M1731"/>
      <c r="N1731"/>
      <c r="O1731"/>
      <c r="P1731"/>
      <c r="Q1731"/>
      <c r="R1731"/>
      <c r="S1731"/>
      <c r="T1731"/>
      <c r="U1731"/>
    </row>
    <row r="1732" spans="1:21" ht="21.75">
      <c r="A1732" s="309" t="s">
        <v>1072</v>
      </c>
      <c r="B1732" s="309"/>
      <c r="C1732" s="309"/>
      <c r="D1732"/>
      <c r="E1732"/>
      <c r="F1732"/>
      <c r="G1732"/>
      <c r="H1732"/>
      <c r="I1732"/>
      <c r="J1732"/>
      <c r="K1732"/>
      <c r="L1732"/>
      <c r="M1732"/>
      <c r="N1732"/>
      <c r="O1732"/>
      <c r="P1732"/>
      <c r="Q1732"/>
      <c r="R1732"/>
      <c r="S1732"/>
      <c r="T1732"/>
      <c r="U1732"/>
    </row>
    <row r="1733" spans="1:21" ht="42.6" customHeight="1">
      <c r="A1733" s="312" t="s">
        <v>1073</v>
      </c>
      <c r="B1733" s="312"/>
      <c r="C1733" s="312"/>
      <c r="D1733"/>
      <c r="E1733"/>
      <c r="F1733"/>
      <c r="G1733"/>
      <c r="H1733"/>
      <c r="I1733"/>
      <c r="J1733"/>
      <c r="K1733"/>
      <c r="L1733"/>
      <c r="M1733"/>
      <c r="N1733"/>
      <c r="O1733"/>
      <c r="P1733"/>
      <c r="Q1733"/>
      <c r="R1733"/>
      <c r="S1733"/>
      <c r="T1733"/>
      <c r="U1733"/>
    </row>
    <row r="1734" spans="1:21" ht="51.95" customHeight="1">
      <c r="A1734" s="348" t="s">
        <v>1074</v>
      </c>
      <c r="B1734" s="348"/>
      <c r="C1734" s="348"/>
      <c r="D1734"/>
      <c r="E1734"/>
      <c r="F1734"/>
      <c r="G1734"/>
      <c r="H1734"/>
      <c r="I1734"/>
      <c r="J1734"/>
      <c r="K1734"/>
      <c r="L1734"/>
      <c r="M1734"/>
      <c r="N1734"/>
      <c r="O1734"/>
      <c r="P1734"/>
      <c r="Q1734"/>
      <c r="R1734"/>
      <c r="S1734"/>
      <c r="T1734"/>
      <c r="U1734"/>
    </row>
    <row r="1735" spans="1:21" s="74" customFormat="1">
      <c r="A1735" s="5" t="s">
        <v>1075</v>
      </c>
      <c r="B1735" s="73"/>
      <c r="C1735" s="73"/>
      <c r="D1735" s="73"/>
      <c r="E1735" s="73"/>
      <c r="F1735" s="73"/>
      <c r="G1735" s="73"/>
      <c r="H1735" s="73"/>
      <c r="I1735" s="73"/>
      <c r="J1735" s="73"/>
      <c r="K1735" s="73"/>
      <c r="L1735" s="73"/>
      <c r="M1735" s="73"/>
      <c r="N1735" s="73"/>
      <c r="O1735" s="73"/>
      <c r="P1735" s="73"/>
      <c r="Q1735" s="73"/>
      <c r="R1735" s="73"/>
      <c r="S1735" s="73"/>
      <c r="T1735" s="73"/>
      <c r="U1735" s="73"/>
    </row>
    <row r="1736" spans="1:21" ht="37.5">
      <c r="A1736" s="78" t="s">
        <v>50</v>
      </c>
      <c r="B1736" s="78" t="s">
        <v>1076</v>
      </c>
      <c r="C1736" s="78" t="s">
        <v>1078</v>
      </c>
      <c r="D1736"/>
      <c r="E1736"/>
      <c r="F1736"/>
      <c r="G1736"/>
      <c r="H1736"/>
      <c r="I1736"/>
      <c r="J1736"/>
      <c r="K1736"/>
      <c r="L1736"/>
      <c r="M1736"/>
      <c r="N1736"/>
      <c r="O1736"/>
      <c r="P1736"/>
      <c r="Q1736"/>
      <c r="R1736"/>
      <c r="S1736"/>
      <c r="T1736"/>
      <c r="U1736"/>
    </row>
    <row r="1737" spans="1:21" ht="25.5">
      <c r="A1737" s="80" t="s">
        <v>51</v>
      </c>
      <c r="B1737" s="80" t="s">
        <v>1077</v>
      </c>
      <c r="C1737" s="80" t="s">
        <v>1079</v>
      </c>
      <c r="D1737"/>
      <c r="E1737"/>
      <c r="F1737"/>
      <c r="G1737"/>
      <c r="H1737"/>
      <c r="I1737"/>
      <c r="J1737"/>
      <c r="K1737"/>
      <c r="L1737"/>
      <c r="M1737"/>
      <c r="N1737"/>
      <c r="O1737"/>
      <c r="P1737"/>
      <c r="Q1737"/>
      <c r="R1737"/>
      <c r="S1737"/>
      <c r="T1737"/>
      <c r="U1737"/>
    </row>
    <row r="1738" spans="1:21" ht="18.75">
      <c r="A1738" s="78">
        <v>2018</v>
      </c>
      <c r="B1738" s="89">
        <v>94547</v>
      </c>
      <c r="C1738" s="89">
        <v>10613</v>
      </c>
      <c r="D1738"/>
      <c r="E1738"/>
      <c r="F1738"/>
      <c r="G1738"/>
      <c r="H1738"/>
      <c r="I1738"/>
      <c r="J1738"/>
      <c r="K1738"/>
      <c r="L1738"/>
      <c r="M1738"/>
      <c r="N1738"/>
      <c r="O1738"/>
      <c r="P1738"/>
      <c r="Q1738"/>
      <c r="R1738"/>
      <c r="S1738"/>
      <c r="T1738"/>
      <c r="U1738"/>
    </row>
    <row r="1739" spans="1:21" ht="18.75">
      <c r="A1739" s="78">
        <v>2019</v>
      </c>
      <c r="B1739" s="89">
        <v>106323</v>
      </c>
      <c r="C1739" s="89">
        <v>14158</v>
      </c>
      <c r="D1739"/>
      <c r="E1739"/>
      <c r="F1739"/>
      <c r="G1739"/>
      <c r="H1739"/>
      <c r="I1739"/>
      <c r="J1739"/>
      <c r="K1739"/>
      <c r="L1739"/>
      <c r="M1739"/>
      <c r="N1739"/>
      <c r="O1739"/>
      <c r="P1739"/>
      <c r="Q1739"/>
      <c r="R1739"/>
      <c r="S1739"/>
      <c r="T1739"/>
      <c r="U1739"/>
    </row>
    <row r="1740" spans="1:21" ht="18.75">
      <c r="A1740" s="78">
        <v>2020</v>
      </c>
      <c r="B1740" s="89">
        <v>94527</v>
      </c>
      <c r="C1740" s="89">
        <v>10083</v>
      </c>
      <c r="D1740"/>
      <c r="E1740"/>
      <c r="F1740"/>
      <c r="G1740"/>
      <c r="H1740"/>
      <c r="I1740"/>
      <c r="J1740"/>
      <c r="K1740"/>
      <c r="L1740"/>
      <c r="M1740"/>
      <c r="N1740"/>
      <c r="O1740"/>
      <c r="P1740"/>
      <c r="Q1740"/>
      <c r="R1740"/>
      <c r="S1740"/>
      <c r="T1740"/>
      <c r="U1740"/>
    </row>
    <row r="1741" spans="1:21" ht="18.75">
      <c r="A1741" s="78">
        <v>2021</v>
      </c>
      <c r="B1741" s="88">
        <v>99816</v>
      </c>
      <c r="C1741" s="88">
        <v>8754</v>
      </c>
      <c r="D1741"/>
      <c r="E1741"/>
      <c r="F1741"/>
      <c r="G1741"/>
      <c r="H1741"/>
      <c r="I1741"/>
      <c r="J1741"/>
      <c r="K1741"/>
      <c r="L1741"/>
      <c r="M1741"/>
      <c r="N1741"/>
      <c r="O1741"/>
      <c r="P1741"/>
      <c r="Q1741"/>
      <c r="R1741"/>
      <c r="S1741"/>
      <c r="T1741"/>
      <c r="U1741"/>
    </row>
    <row r="1742" spans="1:21" ht="18.75">
      <c r="A1742" s="78">
        <v>2022</v>
      </c>
      <c r="B1742" s="88">
        <v>95456</v>
      </c>
      <c r="C1742" s="88">
        <v>8396</v>
      </c>
      <c r="D1742"/>
      <c r="E1742"/>
      <c r="F1742"/>
      <c r="G1742"/>
      <c r="H1742"/>
      <c r="I1742"/>
      <c r="J1742"/>
      <c r="K1742"/>
      <c r="L1742"/>
      <c r="M1742"/>
      <c r="N1742"/>
      <c r="O1742"/>
      <c r="P1742"/>
      <c r="Q1742"/>
      <c r="R1742"/>
      <c r="S1742"/>
      <c r="T1742"/>
      <c r="U1742"/>
    </row>
    <row r="1743" spans="1:21" ht="18.75">
      <c r="A1743" s="78">
        <v>2023</v>
      </c>
      <c r="B1743" s="88">
        <v>77939</v>
      </c>
      <c r="C1743" s="88">
        <v>11911</v>
      </c>
      <c r="D1743"/>
      <c r="E1743"/>
      <c r="F1743"/>
      <c r="G1743"/>
      <c r="H1743"/>
      <c r="I1743"/>
      <c r="J1743"/>
      <c r="K1743"/>
      <c r="L1743"/>
      <c r="M1743"/>
      <c r="N1743"/>
      <c r="O1743"/>
      <c r="P1743"/>
      <c r="Q1743"/>
      <c r="R1743"/>
      <c r="S1743"/>
      <c r="T1743"/>
      <c r="U1743"/>
    </row>
    <row r="1744" spans="1:21" s="74" customFormat="1" ht="16.5" customHeight="1">
      <c r="A1744" s="5" t="s">
        <v>1016</v>
      </c>
      <c r="C1744" s="257" t="s">
        <v>1961</v>
      </c>
      <c r="D1744" s="73"/>
      <c r="E1744" s="73"/>
      <c r="F1744" s="73"/>
      <c r="G1744" s="73"/>
      <c r="H1744" s="73"/>
      <c r="I1744" s="73"/>
      <c r="J1744" s="73"/>
      <c r="K1744" s="73"/>
      <c r="L1744" s="73"/>
      <c r="M1744" s="73"/>
      <c r="N1744" s="73"/>
      <c r="O1744" s="73"/>
      <c r="P1744" s="73"/>
      <c r="Q1744" s="73"/>
      <c r="R1744" s="73"/>
      <c r="S1744" s="73"/>
      <c r="T1744" s="73"/>
      <c r="U1744" s="73"/>
    </row>
    <row r="1745" spans="1:21">
      <c r="A1745" s="36"/>
      <c r="B1745"/>
      <c r="C1745"/>
      <c r="D1745"/>
      <c r="E1745"/>
      <c r="F1745"/>
      <c r="G1745"/>
      <c r="H1745"/>
      <c r="I1745"/>
      <c r="J1745"/>
      <c r="K1745"/>
      <c r="L1745"/>
      <c r="M1745"/>
      <c r="N1745"/>
      <c r="O1745"/>
      <c r="P1745"/>
      <c r="Q1745"/>
      <c r="R1745"/>
      <c r="S1745"/>
      <c r="T1745"/>
      <c r="U1745"/>
    </row>
    <row r="1746" spans="1:21">
      <c r="A1746" s="304" t="s">
        <v>2070</v>
      </c>
      <c r="B1746" s="304"/>
      <c r="C1746"/>
      <c r="D1746"/>
      <c r="E1746"/>
      <c r="F1746"/>
      <c r="G1746"/>
      <c r="H1746"/>
      <c r="I1746"/>
      <c r="J1746"/>
      <c r="K1746"/>
      <c r="L1746"/>
      <c r="M1746"/>
      <c r="N1746"/>
      <c r="O1746"/>
      <c r="P1746"/>
      <c r="Q1746"/>
      <c r="R1746"/>
      <c r="S1746"/>
      <c r="T1746"/>
      <c r="U1746"/>
    </row>
    <row r="1747" spans="1:21" ht="40.5" customHeight="1">
      <c r="A1747" s="388" t="s">
        <v>1080</v>
      </c>
      <c r="B1747" s="388"/>
      <c r="C1747"/>
      <c r="D1747"/>
      <c r="E1747"/>
      <c r="F1747"/>
      <c r="G1747"/>
      <c r="H1747"/>
      <c r="I1747"/>
      <c r="J1747"/>
      <c r="K1747"/>
      <c r="L1747"/>
      <c r="M1747"/>
      <c r="N1747"/>
      <c r="O1747"/>
      <c r="P1747"/>
      <c r="Q1747"/>
      <c r="R1747"/>
      <c r="S1747"/>
      <c r="T1747"/>
      <c r="U1747"/>
    </row>
    <row r="1748" spans="1:21" ht="39" customHeight="1">
      <c r="A1748" s="348" t="s">
        <v>1081</v>
      </c>
      <c r="B1748" s="348"/>
      <c r="C1748"/>
      <c r="D1748"/>
      <c r="E1748"/>
      <c r="F1748"/>
      <c r="G1748"/>
      <c r="H1748"/>
      <c r="I1748"/>
      <c r="J1748"/>
      <c r="K1748"/>
      <c r="L1748"/>
      <c r="M1748"/>
      <c r="N1748"/>
      <c r="O1748"/>
      <c r="P1748"/>
      <c r="Q1748"/>
      <c r="R1748"/>
      <c r="S1748"/>
      <c r="T1748"/>
      <c r="U1748"/>
    </row>
    <row r="1749" spans="1:21">
      <c r="A1749" s="36"/>
      <c r="B1749"/>
      <c r="C1749"/>
      <c r="D1749"/>
      <c r="E1749"/>
      <c r="F1749"/>
      <c r="G1749"/>
      <c r="H1749"/>
      <c r="I1749"/>
      <c r="J1749"/>
      <c r="K1749"/>
      <c r="L1749"/>
      <c r="M1749"/>
      <c r="N1749"/>
      <c r="O1749"/>
      <c r="P1749"/>
      <c r="Q1749"/>
      <c r="R1749"/>
      <c r="S1749"/>
      <c r="T1749"/>
      <c r="U1749"/>
    </row>
    <row r="1750" spans="1:21" ht="25.5" customHeight="1">
      <c r="A1750" s="208" t="s">
        <v>50</v>
      </c>
      <c r="B1750" s="217" t="s">
        <v>1082</v>
      </c>
      <c r="C1750"/>
      <c r="D1750"/>
      <c r="E1750"/>
      <c r="F1750"/>
      <c r="G1750"/>
      <c r="H1750"/>
      <c r="I1750"/>
      <c r="J1750"/>
      <c r="K1750"/>
      <c r="L1750"/>
      <c r="M1750"/>
      <c r="N1750"/>
      <c r="O1750"/>
      <c r="P1750"/>
      <c r="Q1750"/>
      <c r="R1750"/>
      <c r="S1750"/>
      <c r="T1750"/>
      <c r="U1750"/>
    </row>
    <row r="1751" spans="1:21" ht="27" customHeight="1">
      <c r="A1751" s="216" t="s">
        <v>51</v>
      </c>
      <c r="B1751" s="221" t="s">
        <v>1083</v>
      </c>
      <c r="C1751"/>
      <c r="D1751"/>
      <c r="E1751"/>
      <c r="F1751"/>
      <c r="G1751"/>
      <c r="H1751"/>
      <c r="I1751"/>
      <c r="J1751"/>
      <c r="K1751"/>
      <c r="L1751"/>
      <c r="M1751"/>
      <c r="N1751"/>
      <c r="O1751"/>
      <c r="P1751"/>
      <c r="Q1751"/>
      <c r="R1751"/>
      <c r="S1751"/>
      <c r="T1751"/>
      <c r="U1751"/>
    </row>
    <row r="1752" spans="1:21" ht="18.75">
      <c r="A1752" s="210">
        <v>2018</v>
      </c>
      <c r="B1752" s="251">
        <v>733</v>
      </c>
      <c r="C1752"/>
      <c r="D1752"/>
      <c r="E1752"/>
      <c r="F1752"/>
      <c r="G1752"/>
      <c r="H1752"/>
      <c r="I1752"/>
      <c r="J1752"/>
      <c r="K1752"/>
      <c r="L1752"/>
      <c r="M1752"/>
      <c r="N1752"/>
      <c r="O1752"/>
      <c r="P1752"/>
      <c r="Q1752"/>
      <c r="R1752"/>
      <c r="S1752"/>
      <c r="T1752"/>
      <c r="U1752"/>
    </row>
    <row r="1753" spans="1:21" ht="18.75">
      <c r="A1753" s="78">
        <v>2019</v>
      </c>
      <c r="B1753" s="85">
        <v>585</v>
      </c>
      <c r="C1753"/>
      <c r="D1753"/>
      <c r="E1753"/>
      <c r="F1753"/>
      <c r="G1753"/>
      <c r="H1753"/>
      <c r="I1753"/>
      <c r="J1753"/>
      <c r="K1753"/>
      <c r="L1753"/>
      <c r="M1753"/>
      <c r="N1753"/>
      <c r="O1753"/>
      <c r="P1753"/>
      <c r="Q1753"/>
      <c r="R1753"/>
      <c r="S1753"/>
      <c r="T1753"/>
      <c r="U1753"/>
    </row>
    <row r="1754" spans="1:21" ht="18.75">
      <c r="A1754" s="78">
        <v>2020</v>
      </c>
      <c r="B1754" s="85">
        <v>417</v>
      </c>
      <c r="C1754"/>
      <c r="D1754"/>
      <c r="E1754"/>
      <c r="F1754"/>
      <c r="G1754"/>
      <c r="H1754"/>
      <c r="I1754"/>
      <c r="J1754"/>
      <c r="K1754"/>
      <c r="L1754"/>
      <c r="M1754"/>
      <c r="N1754"/>
      <c r="O1754"/>
      <c r="P1754"/>
      <c r="Q1754"/>
      <c r="R1754"/>
      <c r="S1754"/>
      <c r="T1754"/>
      <c r="U1754"/>
    </row>
    <row r="1755" spans="1:21" ht="18.75">
      <c r="A1755" s="78">
        <v>2021</v>
      </c>
      <c r="B1755" s="88">
        <v>1092</v>
      </c>
      <c r="C1755"/>
      <c r="D1755"/>
      <c r="E1755"/>
      <c r="F1755"/>
      <c r="G1755"/>
      <c r="H1755"/>
      <c r="I1755"/>
      <c r="J1755"/>
      <c r="K1755"/>
      <c r="L1755"/>
      <c r="M1755"/>
      <c r="N1755"/>
      <c r="O1755"/>
      <c r="P1755"/>
      <c r="Q1755"/>
      <c r="R1755"/>
      <c r="S1755"/>
      <c r="T1755"/>
      <c r="U1755"/>
    </row>
    <row r="1756" spans="1:21" ht="18.75">
      <c r="A1756" s="78">
        <v>2022</v>
      </c>
      <c r="B1756" s="92">
        <v>700</v>
      </c>
      <c r="C1756"/>
      <c r="D1756"/>
      <c r="E1756"/>
      <c r="F1756"/>
      <c r="G1756"/>
      <c r="H1756"/>
      <c r="I1756"/>
      <c r="J1756"/>
      <c r="K1756"/>
      <c r="L1756"/>
      <c r="M1756"/>
      <c r="N1756"/>
      <c r="O1756"/>
      <c r="P1756"/>
      <c r="Q1756"/>
      <c r="R1756"/>
      <c r="S1756"/>
      <c r="T1756"/>
      <c r="U1756"/>
    </row>
    <row r="1757" spans="1:21" ht="18.75">
      <c r="A1757" s="78">
        <v>2023</v>
      </c>
      <c r="B1757" s="88">
        <v>2463</v>
      </c>
      <c r="C1757"/>
      <c r="D1757"/>
      <c r="E1757"/>
      <c r="F1757"/>
      <c r="G1757"/>
      <c r="H1757"/>
      <c r="I1757"/>
      <c r="J1757"/>
      <c r="K1757"/>
      <c r="L1757"/>
      <c r="M1757"/>
      <c r="N1757"/>
      <c r="O1757"/>
      <c r="P1757"/>
      <c r="Q1757"/>
      <c r="R1757"/>
      <c r="S1757"/>
      <c r="T1757"/>
      <c r="U1757"/>
    </row>
    <row r="1758" spans="1:21" s="74" customFormat="1" ht="16.5" customHeight="1">
      <c r="A1758" s="5" t="s">
        <v>1016</v>
      </c>
      <c r="B1758" s="257" t="s">
        <v>1961</v>
      </c>
      <c r="C1758" s="73"/>
      <c r="D1758" s="73"/>
      <c r="E1758" s="73"/>
      <c r="F1758" s="73"/>
      <c r="G1758" s="73"/>
      <c r="H1758" s="73"/>
      <c r="I1758" s="73"/>
      <c r="J1758" s="73"/>
      <c r="K1758" s="73"/>
      <c r="L1758" s="73"/>
      <c r="M1758" s="73"/>
      <c r="N1758" s="73"/>
      <c r="O1758" s="73"/>
      <c r="P1758" s="73"/>
      <c r="Q1758" s="73"/>
      <c r="R1758" s="73"/>
      <c r="S1758" s="73"/>
      <c r="T1758" s="73"/>
      <c r="U1758" s="73"/>
    </row>
    <row r="1759" spans="1:21">
      <c r="A1759" s="36"/>
      <c r="B1759"/>
      <c r="C1759"/>
      <c r="D1759"/>
      <c r="E1759"/>
      <c r="F1759"/>
      <c r="G1759"/>
      <c r="H1759"/>
      <c r="I1759"/>
      <c r="J1759"/>
      <c r="K1759"/>
      <c r="L1759"/>
      <c r="M1759"/>
      <c r="N1759"/>
      <c r="O1759"/>
      <c r="P1759"/>
      <c r="Q1759"/>
      <c r="R1759"/>
      <c r="S1759"/>
      <c r="T1759"/>
      <c r="U1759"/>
    </row>
    <row r="1760" spans="1:21">
      <c r="A1760" s="304" t="s">
        <v>2069</v>
      </c>
      <c r="B1760" s="304"/>
      <c r="C1760" s="304"/>
      <c r="D1760"/>
      <c r="E1760"/>
      <c r="F1760"/>
      <c r="G1760"/>
      <c r="H1760"/>
      <c r="I1760"/>
      <c r="J1760"/>
      <c r="K1760"/>
      <c r="L1760"/>
      <c r="M1760"/>
      <c r="N1760"/>
      <c r="O1760"/>
      <c r="P1760"/>
      <c r="Q1760"/>
      <c r="R1760"/>
      <c r="S1760"/>
      <c r="T1760"/>
      <c r="U1760"/>
    </row>
    <row r="1761" spans="1:21" ht="21.75">
      <c r="A1761" s="309" t="s">
        <v>1084</v>
      </c>
      <c r="B1761" s="309"/>
      <c r="C1761" s="309"/>
      <c r="D1761"/>
      <c r="E1761"/>
      <c r="F1761"/>
      <c r="G1761"/>
      <c r="H1761"/>
      <c r="I1761"/>
      <c r="J1761"/>
      <c r="K1761"/>
      <c r="L1761"/>
      <c r="M1761"/>
      <c r="N1761"/>
      <c r="O1761"/>
      <c r="P1761"/>
      <c r="Q1761"/>
      <c r="R1761"/>
      <c r="S1761"/>
      <c r="T1761"/>
      <c r="U1761"/>
    </row>
    <row r="1762" spans="1:21" ht="45.6" customHeight="1">
      <c r="A1762" s="348" t="s">
        <v>1085</v>
      </c>
      <c r="B1762" s="348"/>
      <c r="C1762" s="348"/>
      <c r="D1762"/>
      <c r="E1762"/>
      <c r="F1762"/>
      <c r="G1762"/>
      <c r="H1762"/>
      <c r="I1762"/>
      <c r="J1762"/>
      <c r="K1762"/>
      <c r="L1762"/>
      <c r="M1762"/>
      <c r="N1762"/>
      <c r="O1762"/>
      <c r="P1762"/>
      <c r="Q1762"/>
      <c r="R1762"/>
      <c r="S1762"/>
      <c r="T1762"/>
      <c r="U1762"/>
    </row>
    <row r="1763" spans="1:21">
      <c r="A1763" s="36"/>
      <c r="B1763"/>
      <c r="C1763"/>
      <c r="D1763"/>
      <c r="E1763"/>
      <c r="F1763"/>
      <c r="G1763"/>
      <c r="H1763"/>
      <c r="I1763"/>
      <c r="J1763"/>
      <c r="K1763"/>
      <c r="L1763"/>
      <c r="M1763"/>
      <c r="N1763"/>
      <c r="O1763"/>
      <c r="P1763"/>
      <c r="Q1763"/>
      <c r="R1763"/>
      <c r="S1763"/>
      <c r="T1763"/>
      <c r="U1763"/>
    </row>
    <row r="1764" spans="1:21" ht="18.75">
      <c r="A1764" s="78" t="s">
        <v>50</v>
      </c>
      <c r="B1764" s="78" t="s">
        <v>1086</v>
      </c>
      <c r="C1764" s="78" t="s">
        <v>1088</v>
      </c>
      <c r="D1764"/>
      <c r="E1764"/>
      <c r="F1764"/>
      <c r="G1764"/>
      <c r="H1764"/>
      <c r="I1764"/>
      <c r="J1764"/>
      <c r="K1764"/>
      <c r="L1764"/>
      <c r="M1764"/>
      <c r="N1764"/>
      <c r="O1764"/>
      <c r="P1764"/>
      <c r="Q1764"/>
      <c r="R1764"/>
      <c r="S1764"/>
      <c r="T1764"/>
      <c r="U1764"/>
    </row>
    <row r="1765" spans="1:21" ht="25.5">
      <c r="A1765" s="80" t="s">
        <v>51</v>
      </c>
      <c r="B1765" s="80" t="s">
        <v>1087</v>
      </c>
      <c r="C1765" s="80" t="s">
        <v>1089</v>
      </c>
      <c r="D1765"/>
      <c r="E1765"/>
      <c r="F1765"/>
      <c r="G1765"/>
      <c r="H1765"/>
      <c r="I1765"/>
      <c r="J1765"/>
      <c r="K1765"/>
      <c r="L1765"/>
      <c r="M1765"/>
      <c r="N1765"/>
      <c r="O1765"/>
      <c r="P1765"/>
      <c r="Q1765"/>
      <c r="R1765"/>
      <c r="S1765"/>
      <c r="T1765"/>
      <c r="U1765"/>
    </row>
    <row r="1766" spans="1:21" ht="18.75">
      <c r="A1766" s="78">
        <v>2018</v>
      </c>
      <c r="B1766" s="89">
        <v>13230</v>
      </c>
      <c r="C1766" s="85">
        <v>401</v>
      </c>
      <c r="D1766"/>
      <c r="E1766"/>
      <c r="F1766"/>
      <c r="G1766"/>
      <c r="H1766"/>
      <c r="I1766"/>
      <c r="J1766"/>
      <c r="K1766"/>
      <c r="L1766"/>
      <c r="M1766"/>
      <c r="N1766"/>
      <c r="O1766"/>
      <c r="P1766"/>
      <c r="Q1766"/>
      <c r="R1766"/>
      <c r="S1766"/>
      <c r="T1766"/>
      <c r="U1766"/>
    </row>
    <row r="1767" spans="1:21" ht="18.75">
      <c r="A1767" s="78">
        <v>2019</v>
      </c>
      <c r="B1767" s="89">
        <v>9875</v>
      </c>
      <c r="C1767" s="89">
        <v>1560</v>
      </c>
      <c r="D1767"/>
      <c r="E1767"/>
      <c r="F1767"/>
      <c r="G1767"/>
      <c r="H1767"/>
      <c r="I1767"/>
      <c r="J1767"/>
      <c r="K1767"/>
      <c r="L1767"/>
      <c r="M1767"/>
      <c r="N1767"/>
      <c r="O1767"/>
      <c r="P1767"/>
      <c r="Q1767"/>
      <c r="R1767"/>
      <c r="S1767"/>
      <c r="T1767"/>
      <c r="U1767"/>
    </row>
    <row r="1768" spans="1:21" ht="18.75">
      <c r="A1768" s="78">
        <v>2020</v>
      </c>
      <c r="B1768" s="89">
        <v>3567</v>
      </c>
      <c r="C1768" s="89">
        <v>2427</v>
      </c>
      <c r="D1768"/>
      <c r="E1768"/>
      <c r="F1768"/>
      <c r="G1768"/>
      <c r="H1768"/>
      <c r="I1768"/>
      <c r="J1768"/>
      <c r="K1768"/>
      <c r="L1768"/>
      <c r="M1768"/>
      <c r="N1768"/>
      <c r="O1768"/>
      <c r="P1768"/>
      <c r="Q1768"/>
      <c r="R1768"/>
      <c r="S1768"/>
      <c r="T1768"/>
      <c r="U1768"/>
    </row>
    <row r="1769" spans="1:21" ht="18.75">
      <c r="A1769" s="78">
        <v>2021</v>
      </c>
      <c r="B1769" s="88">
        <v>6197</v>
      </c>
      <c r="C1769" s="88">
        <v>4313</v>
      </c>
      <c r="D1769"/>
      <c r="E1769"/>
      <c r="F1769"/>
      <c r="G1769"/>
      <c r="H1769"/>
      <c r="I1769"/>
      <c r="J1769"/>
      <c r="K1769"/>
      <c r="L1769"/>
      <c r="M1769"/>
      <c r="N1769"/>
      <c r="O1769"/>
      <c r="P1769"/>
      <c r="Q1769"/>
      <c r="R1769"/>
      <c r="S1769"/>
      <c r="T1769"/>
      <c r="U1769"/>
    </row>
    <row r="1770" spans="1:21" ht="18.75">
      <c r="A1770" s="78">
        <v>2022</v>
      </c>
      <c r="B1770" s="88">
        <v>5651</v>
      </c>
      <c r="C1770" s="88">
        <v>2850</v>
      </c>
      <c r="D1770"/>
      <c r="E1770"/>
      <c r="F1770"/>
      <c r="G1770"/>
      <c r="H1770"/>
      <c r="I1770"/>
      <c r="J1770"/>
      <c r="K1770"/>
      <c r="L1770"/>
      <c r="M1770"/>
      <c r="N1770"/>
      <c r="O1770"/>
      <c r="P1770"/>
      <c r="Q1770"/>
      <c r="R1770"/>
      <c r="S1770"/>
      <c r="T1770"/>
      <c r="U1770"/>
    </row>
    <row r="1771" spans="1:21" ht="18.75">
      <c r="A1771" s="78">
        <v>2023</v>
      </c>
      <c r="B1771" s="88">
        <v>5208</v>
      </c>
      <c r="C1771" s="88">
        <v>1406</v>
      </c>
      <c r="D1771"/>
      <c r="E1771"/>
      <c r="F1771"/>
      <c r="G1771"/>
      <c r="H1771"/>
      <c r="I1771"/>
      <c r="J1771"/>
      <c r="K1771"/>
      <c r="L1771"/>
      <c r="M1771"/>
      <c r="N1771"/>
      <c r="O1771"/>
      <c r="P1771"/>
      <c r="Q1771"/>
      <c r="R1771"/>
      <c r="S1771"/>
      <c r="T1771"/>
      <c r="U1771"/>
    </row>
    <row r="1772" spans="1:21" s="74" customFormat="1" ht="16.5" customHeight="1">
      <c r="A1772" s="5" t="s">
        <v>1016</v>
      </c>
      <c r="C1772" s="257" t="s">
        <v>1961</v>
      </c>
      <c r="D1772" s="73"/>
      <c r="E1772" s="73"/>
      <c r="F1772" s="73"/>
      <c r="G1772" s="73"/>
      <c r="H1772" s="73"/>
      <c r="I1772" s="73"/>
      <c r="J1772" s="73"/>
      <c r="K1772" s="73"/>
      <c r="L1772" s="73"/>
      <c r="M1772" s="73"/>
      <c r="N1772" s="73"/>
      <c r="O1772" s="73"/>
      <c r="P1772" s="73"/>
      <c r="Q1772" s="73"/>
      <c r="R1772" s="73"/>
      <c r="S1772" s="73"/>
      <c r="T1772" s="73"/>
      <c r="U1772" s="73"/>
    </row>
    <row r="1773" spans="1:21">
      <c r="A1773" s="26"/>
      <c r="B1773"/>
      <c r="C1773"/>
      <c r="D1773"/>
      <c r="E1773"/>
      <c r="F1773"/>
      <c r="G1773"/>
      <c r="H1773"/>
      <c r="I1773"/>
      <c r="J1773"/>
      <c r="K1773"/>
      <c r="L1773"/>
      <c r="M1773"/>
      <c r="N1773"/>
      <c r="O1773"/>
      <c r="P1773"/>
      <c r="Q1773"/>
      <c r="R1773"/>
      <c r="S1773"/>
      <c r="T1773"/>
      <c r="U1773"/>
    </row>
    <row r="1774" spans="1:21">
      <c r="A1774" s="316" t="s">
        <v>1090</v>
      </c>
      <c r="B1774" s="316"/>
      <c r="C1774" s="316"/>
      <c r="D1774" s="316"/>
      <c r="E1774" s="316"/>
      <c r="F1774"/>
      <c r="G1774"/>
      <c r="H1774"/>
      <c r="I1774"/>
      <c r="J1774"/>
      <c r="K1774"/>
      <c r="L1774"/>
      <c r="M1774"/>
      <c r="N1774"/>
      <c r="O1774"/>
      <c r="P1774"/>
      <c r="Q1774"/>
      <c r="R1774"/>
      <c r="S1774"/>
      <c r="T1774"/>
      <c r="U1774"/>
    </row>
    <row r="1775" spans="1:21" ht="32.1" customHeight="1">
      <c r="A1775" s="388" t="s">
        <v>953</v>
      </c>
      <c r="B1775" s="388"/>
      <c r="C1775" s="388"/>
      <c r="D1775" s="388"/>
      <c r="E1775" s="388"/>
      <c r="F1775"/>
      <c r="G1775"/>
      <c r="H1775"/>
      <c r="I1775"/>
      <c r="J1775"/>
      <c r="K1775"/>
      <c r="L1775"/>
      <c r="M1775"/>
      <c r="N1775"/>
      <c r="O1775"/>
      <c r="P1775"/>
      <c r="Q1775"/>
      <c r="R1775"/>
      <c r="S1775"/>
      <c r="T1775"/>
      <c r="U1775"/>
    </row>
    <row r="1776" spans="1:21" ht="27" customHeight="1">
      <c r="A1776" s="348" t="s">
        <v>1091</v>
      </c>
      <c r="B1776" s="348"/>
      <c r="C1776" s="348"/>
      <c r="D1776" s="348"/>
      <c r="E1776" s="348"/>
      <c r="F1776"/>
      <c r="G1776"/>
      <c r="H1776"/>
      <c r="I1776"/>
      <c r="J1776"/>
      <c r="K1776"/>
      <c r="L1776"/>
      <c r="M1776"/>
      <c r="N1776"/>
      <c r="O1776"/>
      <c r="P1776"/>
      <c r="Q1776"/>
      <c r="R1776"/>
      <c r="S1776"/>
      <c r="T1776"/>
      <c r="U1776"/>
    </row>
    <row r="1777" spans="1:21" s="74" customFormat="1">
      <c r="A1777" s="72" t="s">
        <v>1092</v>
      </c>
      <c r="B1777" s="73"/>
      <c r="C1777" s="73"/>
      <c r="D1777" s="73"/>
      <c r="E1777" s="73"/>
      <c r="F1777" s="73"/>
      <c r="G1777" s="73"/>
      <c r="H1777" s="73"/>
      <c r="I1777" s="73"/>
      <c r="J1777" s="73"/>
      <c r="K1777" s="73"/>
      <c r="L1777" s="73"/>
      <c r="M1777" s="73"/>
      <c r="N1777" s="73"/>
      <c r="O1777" s="73"/>
      <c r="P1777" s="73"/>
      <c r="Q1777" s="73"/>
      <c r="R1777" s="73"/>
      <c r="S1777" s="73"/>
      <c r="T1777" s="73"/>
      <c r="U1777" s="73"/>
    </row>
    <row r="1778" spans="1:21">
      <c r="A1778" s="139" t="s">
        <v>50</v>
      </c>
      <c r="B1778" s="139" t="s">
        <v>1093</v>
      </c>
      <c r="C1778" s="139" t="s">
        <v>1965</v>
      </c>
      <c r="D1778" s="139" t="s">
        <v>1966</v>
      </c>
      <c r="E1778" s="139" t="s">
        <v>1967</v>
      </c>
      <c r="F1778"/>
      <c r="G1778"/>
      <c r="H1778"/>
      <c r="I1778"/>
      <c r="J1778"/>
      <c r="K1778"/>
      <c r="L1778"/>
      <c r="M1778"/>
      <c r="N1778"/>
      <c r="O1778"/>
      <c r="P1778"/>
      <c r="Q1778"/>
      <c r="R1778"/>
      <c r="S1778"/>
      <c r="T1778"/>
      <c r="U1778"/>
    </row>
    <row r="1779" spans="1:21" ht="51.6" customHeight="1">
      <c r="A1779" s="140" t="s">
        <v>51</v>
      </c>
      <c r="B1779" s="140" t="s">
        <v>1094</v>
      </c>
      <c r="C1779" s="140" t="s">
        <v>1964</v>
      </c>
      <c r="D1779" s="140" t="s">
        <v>1963</v>
      </c>
      <c r="E1779" s="140" t="s">
        <v>1962</v>
      </c>
      <c r="F1779"/>
      <c r="G1779"/>
      <c r="H1779"/>
      <c r="I1779"/>
      <c r="J1779"/>
      <c r="K1779"/>
      <c r="L1779"/>
      <c r="M1779"/>
      <c r="N1779"/>
      <c r="O1779"/>
      <c r="P1779"/>
      <c r="Q1779"/>
      <c r="R1779"/>
      <c r="S1779"/>
      <c r="T1779"/>
      <c r="U1779"/>
    </row>
    <row r="1780" spans="1:21">
      <c r="A1780" s="139">
        <v>2018</v>
      </c>
      <c r="B1780" s="141">
        <v>1</v>
      </c>
      <c r="C1780" s="142">
        <v>132000</v>
      </c>
      <c r="D1780" s="142">
        <v>96259</v>
      </c>
      <c r="E1780" s="143">
        <v>35098000</v>
      </c>
      <c r="F1780"/>
      <c r="G1780"/>
      <c r="H1780"/>
      <c r="I1780"/>
      <c r="J1780"/>
      <c r="K1780"/>
      <c r="L1780"/>
      <c r="M1780"/>
      <c r="N1780"/>
      <c r="O1780"/>
      <c r="P1780"/>
      <c r="Q1780"/>
      <c r="R1780"/>
      <c r="S1780"/>
      <c r="T1780"/>
      <c r="U1780"/>
    </row>
    <row r="1781" spans="1:21">
      <c r="A1781" s="139">
        <v>2019</v>
      </c>
      <c r="B1781" s="141">
        <v>1</v>
      </c>
      <c r="C1781" s="142">
        <v>132000</v>
      </c>
      <c r="D1781" s="142">
        <v>103920</v>
      </c>
      <c r="E1781" s="143">
        <v>37531982</v>
      </c>
      <c r="F1781"/>
      <c r="G1781"/>
      <c r="H1781"/>
      <c r="I1781"/>
      <c r="J1781"/>
      <c r="K1781"/>
      <c r="L1781"/>
      <c r="M1781"/>
      <c r="N1781"/>
      <c r="O1781"/>
      <c r="P1781"/>
      <c r="Q1781"/>
      <c r="R1781"/>
      <c r="S1781"/>
      <c r="T1781"/>
      <c r="U1781"/>
    </row>
    <row r="1782" spans="1:21">
      <c r="A1782" s="139">
        <v>2020</v>
      </c>
      <c r="B1782" s="144">
        <v>1</v>
      </c>
      <c r="C1782" s="143">
        <v>132000</v>
      </c>
      <c r="D1782" s="143">
        <v>111307</v>
      </c>
      <c r="E1782" s="143">
        <v>39951643</v>
      </c>
      <c r="F1782"/>
      <c r="G1782"/>
      <c r="H1782"/>
      <c r="I1782"/>
      <c r="J1782"/>
      <c r="K1782"/>
      <c r="L1782"/>
      <c r="M1782"/>
      <c r="N1782"/>
      <c r="O1782"/>
      <c r="P1782"/>
      <c r="Q1782"/>
      <c r="R1782"/>
      <c r="S1782"/>
      <c r="T1782"/>
      <c r="U1782"/>
    </row>
    <row r="1783" spans="1:21">
      <c r="A1783" s="139">
        <v>2021</v>
      </c>
      <c r="B1783" s="144">
        <v>1</v>
      </c>
      <c r="C1783" s="143">
        <v>132000</v>
      </c>
      <c r="D1783" s="143">
        <v>115561</v>
      </c>
      <c r="E1783" s="143">
        <v>41761721</v>
      </c>
      <c r="F1783"/>
      <c r="G1783"/>
      <c r="H1783"/>
      <c r="I1783"/>
      <c r="J1783"/>
      <c r="K1783"/>
      <c r="L1783"/>
      <c r="M1783"/>
      <c r="N1783"/>
      <c r="O1783"/>
      <c r="P1783"/>
      <c r="Q1783"/>
      <c r="R1783"/>
      <c r="S1783"/>
      <c r="T1783"/>
      <c r="U1783"/>
    </row>
    <row r="1784" spans="1:21">
      <c r="A1784" s="139">
        <v>2022</v>
      </c>
      <c r="B1784" s="144">
        <v>1</v>
      </c>
      <c r="C1784" s="143">
        <v>132000</v>
      </c>
      <c r="D1784" s="143">
        <v>129396</v>
      </c>
      <c r="E1784" s="143">
        <v>46890788</v>
      </c>
      <c r="F1784"/>
      <c r="G1784"/>
      <c r="H1784"/>
      <c r="I1784"/>
      <c r="J1784"/>
      <c r="K1784"/>
      <c r="L1784"/>
      <c r="M1784"/>
      <c r="N1784"/>
      <c r="O1784"/>
      <c r="P1784"/>
      <c r="Q1784"/>
      <c r="R1784"/>
      <c r="S1784"/>
      <c r="T1784"/>
      <c r="U1784"/>
    </row>
    <row r="1785" spans="1:21">
      <c r="A1785" s="139">
        <v>2023</v>
      </c>
      <c r="B1785" s="144">
        <v>1</v>
      </c>
      <c r="C1785" s="143">
        <v>145000</v>
      </c>
      <c r="D1785" s="143">
        <v>140133</v>
      </c>
      <c r="E1785" s="143">
        <v>50914609</v>
      </c>
      <c r="F1785"/>
      <c r="G1785"/>
      <c r="H1785"/>
      <c r="I1785"/>
      <c r="J1785"/>
      <c r="K1785"/>
      <c r="L1785"/>
      <c r="M1785"/>
      <c r="N1785"/>
      <c r="O1785"/>
      <c r="P1785"/>
      <c r="Q1785"/>
      <c r="R1785"/>
      <c r="S1785"/>
      <c r="T1785"/>
      <c r="U1785"/>
    </row>
    <row r="1786" spans="1:21" s="74" customFormat="1">
      <c r="A1786" s="5" t="s">
        <v>2071</v>
      </c>
      <c r="B1786" s="73"/>
      <c r="C1786" s="73"/>
      <c r="D1786" s="73"/>
      <c r="E1786" s="259" t="s">
        <v>2074</v>
      </c>
      <c r="F1786" s="73"/>
      <c r="G1786" s="73"/>
      <c r="H1786" s="73"/>
      <c r="I1786" s="73"/>
      <c r="J1786" s="73"/>
      <c r="K1786" s="73"/>
      <c r="L1786" s="73"/>
      <c r="M1786" s="73"/>
      <c r="N1786" s="73"/>
      <c r="O1786" s="73"/>
      <c r="P1786" s="73"/>
      <c r="Q1786" s="73"/>
      <c r="R1786" s="73"/>
      <c r="S1786" s="73"/>
      <c r="T1786" s="73"/>
      <c r="U1786" s="73"/>
    </row>
    <row r="1787" spans="1:21" s="74" customFormat="1">
      <c r="A1787" s="72" t="s">
        <v>2073</v>
      </c>
      <c r="B1787" s="73"/>
      <c r="C1787" s="73"/>
      <c r="D1787" s="73"/>
      <c r="E1787" s="259" t="s">
        <v>2072</v>
      </c>
      <c r="F1787" s="73"/>
      <c r="G1787" s="73"/>
      <c r="H1787" s="73"/>
      <c r="I1787" s="73"/>
      <c r="J1787" s="73"/>
      <c r="K1787" s="73"/>
      <c r="L1787" s="73"/>
      <c r="M1787" s="73"/>
      <c r="N1787" s="73"/>
      <c r="O1787" s="73"/>
      <c r="P1787" s="73"/>
      <c r="Q1787" s="73"/>
      <c r="R1787" s="73"/>
      <c r="S1787" s="73"/>
      <c r="T1787" s="73"/>
      <c r="U1787" s="73"/>
    </row>
    <row r="1788" spans="1:21">
      <c r="A1788" s="32"/>
      <c r="B1788"/>
      <c r="C1788"/>
      <c r="D1788"/>
      <c r="E1788"/>
      <c r="F1788"/>
      <c r="G1788"/>
      <c r="H1788"/>
      <c r="I1788"/>
      <c r="J1788"/>
      <c r="K1788"/>
      <c r="L1788"/>
      <c r="M1788"/>
      <c r="N1788"/>
      <c r="O1788"/>
      <c r="P1788"/>
      <c r="Q1788"/>
      <c r="R1788"/>
      <c r="S1788"/>
      <c r="T1788"/>
      <c r="U1788"/>
    </row>
    <row r="1789" spans="1:21">
      <c r="A1789" s="22"/>
      <c r="B1789"/>
      <c r="C1789"/>
      <c r="D1789"/>
      <c r="E1789"/>
      <c r="F1789"/>
      <c r="G1789"/>
      <c r="H1789"/>
      <c r="I1789"/>
      <c r="J1789"/>
      <c r="K1789"/>
      <c r="L1789"/>
      <c r="M1789"/>
      <c r="N1789"/>
      <c r="O1789"/>
      <c r="P1789"/>
      <c r="Q1789"/>
      <c r="R1789"/>
      <c r="S1789"/>
      <c r="T1789"/>
      <c r="U1789"/>
    </row>
    <row r="1790" spans="1:21">
      <c r="A1790" s="316" t="s">
        <v>1095</v>
      </c>
      <c r="B1790" s="316"/>
      <c r="C1790" s="316"/>
      <c r="D1790" s="316"/>
      <c r="E1790"/>
      <c r="F1790"/>
      <c r="G1790"/>
      <c r="H1790"/>
      <c r="I1790"/>
      <c r="J1790"/>
      <c r="K1790"/>
      <c r="L1790"/>
      <c r="M1790"/>
      <c r="N1790"/>
      <c r="O1790"/>
      <c r="P1790"/>
      <c r="Q1790"/>
      <c r="R1790"/>
      <c r="S1790"/>
      <c r="T1790"/>
      <c r="U1790"/>
    </row>
    <row r="1791" spans="1:21" ht="32.1" customHeight="1">
      <c r="A1791" s="312" t="s">
        <v>954</v>
      </c>
      <c r="B1791" s="312"/>
      <c r="C1791" s="312"/>
      <c r="D1791" s="312"/>
      <c r="E1791"/>
      <c r="F1791"/>
      <c r="G1791"/>
      <c r="H1791"/>
      <c r="I1791"/>
      <c r="J1791"/>
      <c r="K1791"/>
      <c r="L1791"/>
      <c r="M1791"/>
      <c r="N1791"/>
      <c r="O1791"/>
      <c r="P1791"/>
      <c r="Q1791"/>
      <c r="R1791"/>
      <c r="S1791"/>
      <c r="T1791"/>
      <c r="U1791"/>
    </row>
    <row r="1792" spans="1:21" ht="27.6" customHeight="1">
      <c r="A1792" s="348" t="s">
        <v>2075</v>
      </c>
      <c r="B1792" s="348"/>
      <c r="C1792" s="348"/>
      <c r="D1792" s="348"/>
      <c r="E1792"/>
      <c r="F1792"/>
      <c r="G1792"/>
      <c r="H1792"/>
      <c r="I1792"/>
      <c r="J1792"/>
      <c r="K1792"/>
      <c r="L1792"/>
      <c r="M1792"/>
      <c r="N1792"/>
      <c r="O1792"/>
      <c r="P1792"/>
      <c r="Q1792"/>
      <c r="R1792"/>
      <c r="S1792"/>
      <c r="T1792"/>
      <c r="U1792"/>
    </row>
    <row r="1793" spans="1:21">
      <c r="A1793" s="34"/>
      <c r="B1793"/>
      <c r="C1793"/>
      <c r="D1793"/>
      <c r="E1793"/>
      <c r="F1793"/>
      <c r="G1793"/>
      <c r="H1793"/>
      <c r="I1793"/>
      <c r="J1793"/>
      <c r="K1793"/>
      <c r="L1793"/>
      <c r="M1793"/>
      <c r="N1793"/>
      <c r="O1793"/>
      <c r="P1793"/>
      <c r="Q1793"/>
      <c r="R1793"/>
      <c r="S1793"/>
      <c r="T1793"/>
      <c r="U1793"/>
    </row>
    <row r="1794" spans="1:21" ht="19.5" customHeight="1">
      <c r="A1794" s="370" t="s">
        <v>1921</v>
      </c>
      <c r="B1794" s="273" t="s">
        <v>1096</v>
      </c>
      <c r="C1794" s="273" t="s">
        <v>1098</v>
      </c>
      <c r="D1794" s="205" t="s">
        <v>1100</v>
      </c>
      <c r="E1794"/>
      <c r="F1794"/>
      <c r="G1794"/>
      <c r="H1794"/>
      <c r="I1794"/>
      <c r="J1794"/>
      <c r="K1794"/>
      <c r="L1794"/>
      <c r="M1794"/>
      <c r="N1794"/>
      <c r="O1794"/>
      <c r="P1794"/>
      <c r="Q1794"/>
      <c r="R1794"/>
      <c r="S1794"/>
      <c r="T1794"/>
      <c r="U1794"/>
    </row>
    <row r="1795" spans="1:21" ht="21.75" customHeight="1">
      <c r="A1795" s="389"/>
      <c r="B1795" s="229" t="s">
        <v>1097</v>
      </c>
      <c r="C1795" s="229" t="s">
        <v>1099</v>
      </c>
      <c r="D1795" s="230" t="s">
        <v>1101</v>
      </c>
      <c r="E1795"/>
      <c r="F1795"/>
      <c r="G1795"/>
      <c r="H1795"/>
      <c r="I1795"/>
      <c r="J1795"/>
      <c r="K1795"/>
      <c r="L1795"/>
      <c r="M1795"/>
      <c r="N1795"/>
      <c r="O1795"/>
      <c r="P1795"/>
      <c r="Q1795"/>
      <c r="R1795"/>
      <c r="S1795"/>
      <c r="T1795"/>
      <c r="U1795"/>
    </row>
    <row r="1796" spans="1:21" ht="39" customHeight="1">
      <c r="A1796" s="390"/>
      <c r="B1796" s="235" t="s">
        <v>1970</v>
      </c>
      <c r="C1796" s="235" t="s">
        <v>1971</v>
      </c>
      <c r="D1796" s="197" t="s">
        <v>1102</v>
      </c>
      <c r="E1796"/>
      <c r="F1796"/>
      <c r="G1796"/>
      <c r="H1796"/>
      <c r="I1796"/>
      <c r="J1796"/>
      <c r="K1796"/>
      <c r="L1796"/>
      <c r="M1796"/>
      <c r="N1796"/>
      <c r="O1796"/>
      <c r="P1796"/>
      <c r="Q1796"/>
      <c r="R1796"/>
      <c r="S1796"/>
      <c r="T1796"/>
      <c r="U1796"/>
    </row>
    <row r="1797" spans="1:21">
      <c r="A1797" s="145">
        <v>2018</v>
      </c>
      <c r="B1797" s="274">
        <v>47520</v>
      </c>
      <c r="C1797" s="274">
        <v>29786</v>
      </c>
      <c r="D1797" s="274">
        <v>7974</v>
      </c>
      <c r="E1797"/>
      <c r="F1797"/>
      <c r="G1797"/>
      <c r="H1797"/>
      <c r="I1797"/>
      <c r="J1797"/>
      <c r="K1797"/>
      <c r="L1797"/>
      <c r="M1797"/>
      <c r="N1797"/>
      <c r="O1797"/>
      <c r="P1797"/>
      <c r="Q1797"/>
      <c r="R1797"/>
      <c r="S1797"/>
      <c r="T1797"/>
      <c r="U1797"/>
    </row>
    <row r="1798" spans="1:21">
      <c r="A1798" s="145">
        <v>2019</v>
      </c>
      <c r="B1798" s="142">
        <v>47520</v>
      </c>
      <c r="C1798" s="142">
        <v>32152</v>
      </c>
      <c r="D1798" s="142">
        <v>9746</v>
      </c>
      <c r="E1798"/>
      <c r="F1798"/>
      <c r="G1798"/>
      <c r="H1798"/>
      <c r="I1798"/>
      <c r="J1798"/>
      <c r="K1798"/>
      <c r="L1798"/>
      <c r="M1798"/>
      <c r="N1798"/>
      <c r="O1798"/>
      <c r="P1798"/>
      <c r="Q1798"/>
      <c r="R1798"/>
      <c r="S1798"/>
      <c r="T1798"/>
      <c r="U1798"/>
    </row>
    <row r="1799" spans="1:21">
      <c r="A1799" s="145">
        <v>2020</v>
      </c>
      <c r="B1799" s="142">
        <v>47520</v>
      </c>
      <c r="C1799" s="142">
        <v>33997</v>
      </c>
      <c r="D1799" s="142">
        <v>10155</v>
      </c>
      <c r="E1799"/>
      <c r="F1799"/>
      <c r="G1799"/>
      <c r="H1799"/>
      <c r="I1799"/>
      <c r="J1799"/>
      <c r="K1799"/>
      <c r="L1799"/>
      <c r="M1799"/>
      <c r="N1799"/>
      <c r="O1799"/>
      <c r="P1799"/>
      <c r="Q1799"/>
      <c r="R1799"/>
      <c r="S1799"/>
      <c r="T1799"/>
      <c r="U1799"/>
    </row>
    <row r="1800" spans="1:21">
      <c r="A1800" s="145">
        <v>2021</v>
      </c>
      <c r="B1800" s="142">
        <v>47520</v>
      </c>
      <c r="C1800" s="142">
        <v>36235</v>
      </c>
      <c r="D1800" s="142">
        <v>8952</v>
      </c>
      <c r="E1800"/>
      <c r="F1800"/>
      <c r="G1800"/>
      <c r="H1800"/>
      <c r="I1800"/>
      <c r="J1800"/>
      <c r="K1800"/>
      <c r="L1800"/>
      <c r="M1800"/>
      <c r="N1800"/>
      <c r="O1800"/>
      <c r="P1800"/>
      <c r="Q1800"/>
      <c r="R1800"/>
      <c r="S1800"/>
      <c r="T1800"/>
      <c r="U1800"/>
    </row>
    <row r="1801" spans="1:21">
      <c r="A1801" s="145">
        <v>2022</v>
      </c>
      <c r="B1801" s="142">
        <v>47520</v>
      </c>
      <c r="C1801" s="142">
        <v>42933</v>
      </c>
      <c r="D1801" s="142">
        <v>7110</v>
      </c>
      <c r="E1801"/>
      <c r="F1801"/>
      <c r="G1801"/>
      <c r="H1801"/>
      <c r="I1801"/>
      <c r="J1801"/>
      <c r="K1801"/>
      <c r="L1801"/>
      <c r="M1801"/>
      <c r="N1801"/>
      <c r="O1801"/>
      <c r="P1801"/>
      <c r="Q1801"/>
      <c r="R1801"/>
      <c r="S1801"/>
      <c r="T1801"/>
      <c r="U1801"/>
    </row>
    <row r="1802" spans="1:21">
      <c r="A1802" s="145">
        <v>2023</v>
      </c>
      <c r="B1802" s="142">
        <v>47520</v>
      </c>
      <c r="C1802" s="142">
        <v>45007</v>
      </c>
      <c r="D1802" s="142">
        <v>7879</v>
      </c>
      <c r="E1802"/>
      <c r="F1802"/>
      <c r="G1802"/>
      <c r="H1802"/>
      <c r="I1802"/>
      <c r="J1802"/>
      <c r="K1802"/>
      <c r="L1802"/>
      <c r="M1802"/>
      <c r="N1802"/>
      <c r="O1802"/>
      <c r="P1802"/>
      <c r="Q1802"/>
      <c r="R1802"/>
      <c r="S1802"/>
      <c r="T1802"/>
      <c r="U1802"/>
    </row>
    <row r="1803" spans="1:21" s="74" customFormat="1">
      <c r="A1803" s="5" t="s">
        <v>2076</v>
      </c>
      <c r="B1803" s="73"/>
      <c r="C1803" s="73"/>
      <c r="D1803" s="259" t="s">
        <v>2074</v>
      </c>
      <c r="E1803" s="73"/>
      <c r="F1803" s="73"/>
      <c r="G1803" s="73"/>
      <c r="H1803" s="73"/>
      <c r="I1803" s="73"/>
      <c r="J1803" s="73"/>
      <c r="K1803" s="73"/>
      <c r="L1803" s="73"/>
      <c r="M1803" s="73"/>
      <c r="N1803" s="73"/>
      <c r="O1803" s="73"/>
      <c r="P1803" s="73"/>
      <c r="Q1803" s="73"/>
      <c r="R1803" s="73"/>
      <c r="S1803" s="73"/>
      <c r="T1803" s="73"/>
      <c r="U1803" s="73"/>
    </row>
    <row r="1804" spans="1:21" s="74" customFormat="1">
      <c r="A1804" s="72" t="s">
        <v>2077</v>
      </c>
      <c r="B1804" s="73"/>
      <c r="C1804" s="73"/>
      <c r="D1804" s="259" t="s">
        <v>2072</v>
      </c>
      <c r="E1804" s="73"/>
      <c r="F1804" s="73"/>
      <c r="G1804" s="73"/>
      <c r="H1804" s="73"/>
      <c r="I1804" s="73"/>
      <c r="J1804" s="73"/>
      <c r="K1804" s="73"/>
      <c r="L1804" s="73"/>
      <c r="M1804" s="73"/>
      <c r="N1804" s="73"/>
      <c r="O1804" s="73"/>
      <c r="P1804" s="73"/>
      <c r="Q1804" s="73"/>
      <c r="R1804" s="73"/>
      <c r="S1804" s="73"/>
      <c r="T1804" s="73"/>
      <c r="U1804" s="73"/>
    </row>
    <row r="1805" spans="1:21">
      <c r="A1805" s="35"/>
      <c r="B1805"/>
      <c r="C1805"/>
      <c r="D1805"/>
      <c r="E1805"/>
      <c r="F1805"/>
      <c r="G1805"/>
      <c r="H1805"/>
      <c r="I1805"/>
      <c r="J1805"/>
      <c r="K1805"/>
      <c r="L1805"/>
      <c r="M1805"/>
      <c r="N1805"/>
      <c r="O1805"/>
      <c r="P1805"/>
      <c r="Q1805"/>
      <c r="R1805"/>
      <c r="S1805"/>
      <c r="T1805"/>
      <c r="U1805"/>
    </row>
    <row r="1806" spans="1:21">
      <c r="A1806" s="41"/>
      <c r="B1806"/>
      <c r="C1806"/>
      <c r="D1806"/>
      <c r="E1806"/>
      <c r="F1806"/>
      <c r="G1806"/>
      <c r="H1806"/>
      <c r="I1806"/>
      <c r="J1806"/>
      <c r="K1806"/>
      <c r="L1806"/>
      <c r="M1806"/>
      <c r="N1806"/>
      <c r="O1806"/>
      <c r="P1806"/>
      <c r="Q1806"/>
      <c r="R1806"/>
      <c r="S1806"/>
      <c r="T1806"/>
      <c r="U1806"/>
    </row>
    <row r="1807" spans="1:21">
      <c r="A1807" s="34"/>
      <c r="B1807"/>
      <c r="C1807"/>
      <c r="D1807"/>
      <c r="E1807"/>
      <c r="F1807"/>
      <c r="G1807"/>
      <c r="H1807"/>
      <c r="I1807"/>
      <c r="J1807"/>
      <c r="K1807"/>
      <c r="L1807"/>
      <c r="M1807"/>
      <c r="N1807"/>
      <c r="O1807"/>
      <c r="P1807"/>
      <c r="Q1807"/>
      <c r="R1807"/>
      <c r="S1807"/>
      <c r="T1807"/>
      <c r="U1807"/>
    </row>
    <row r="1808" spans="1:21">
      <c r="A1808"/>
      <c r="B1808"/>
      <c r="C1808"/>
      <c r="D1808"/>
      <c r="E1808"/>
      <c r="F1808"/>
      <c r="G1808"/>
      <c r="H1808"/>
      <c r="I1808"/>
      <c r="J1808"/>
      <c r="K1808"/>
      <c r="L1808"/>
      <c r="M1808"/>
      <c r="N1808"/>
      <c r="O1808"/>
      <c r="P1808"/>
      <c r="Q1808"/>
      <c r="R1808"/>
      <c r="S1808"/>
      <c r="T1808"/>
      <c r="U1808"/>
    </row>
    <row r="1809" spans="1:21">
      <c r="A1809" s="32"/>
      <c r="B1809"/>
      <c r="C1809"/>
      <c r="D1809"/>
      <c r="E1809"/>
      <c r="F1809"/>
      <c r="G1809"/>
      <c r="H1809"/>
      <c r="I1809"/>
      <c r="J1809"/>
      <c r="K1809"/>
      <c r="L1809"/>
      <c r="M1809"/>
      <c r="N1809"/>
      <c r="O1809"/>
      <c r="P1809"/>
      <c r="Q1809"/>
      <c r="R1809"/>
      <c r="S1809"/>
      <c r="T1809"/>
      <c r="U1809"/>
    </row>
    <row r="1810" spans="1:21">
      <c r="A1810" s="316" t="s">
        <v>1103</v>
      </c>
      <c r="B1810" s="316"/>
      <c r="C1810" s="316"/>
      <c r="D1810" s="316"/>
      <c r="E1810" s="316"/>
      <c r="F1810" s="316"/>
      <c r="G1810" s="316"/>
      <c r="H1810" s="316"/>
      <c r="I1810" s="316"/>
      <c r="J1810"/>
      <c r="K1810"/>
      <c r="L1810"/>
      <c r="M1810"/>
      <c r="N1810"/>
      <c r="O1810"/>
      <c r="P1810"/>
      <c r="Q1810"/>
      <c r="R1810"/>
      <c r="S1810"/>
      <c r="T1810"/>
      <c r="U1810"/>
    </row>
    <row r="1811" spans="1:21" ht="21.75">
      <c r="A1811" s="309" t="s">
        <v>1104</v>
      </c>
      <c r="B1811" s="309"/>
      <c r="C1811" s="309"/>
      <c r="D1811" s="309"/>
      <c r="E1811" s="309"/>
      <c r="F1811" s="309"/>
      <c r="G1811" s="309"/>
      <c r="H1811" s="309"/>
      <c r="I1811" s="309"/>
      <c r="J1811"/>
      <c r="K1811"/>
      <c r="L1811"/>
      <c r="M1811"/>
      <c r="N1811"/>
      <c r="O1811"/>
      <c r="P1811"/>
      <c r="Q1811"/>
      <c r="R1811"/>
      <c r="S1811"/>
      <c r="T1811"/>
      <c r="U1811"/>
    </row>
    <row r="1812" spans="1:21">
      <c r="A1812" s="325" t="s">
        <v>1105</v>
      </c>
      <c r="B1812" s="325"/>
      <c r="C1812" s="325"/>
      <c r="D1812" s="325"/>
      <c r="E1812" s="325"/>
      <c r="F1812" s="325"/>
      <c r="G1812" s="325"/>
      <c r="H1812" s="325"/>
      <c r="I1812" s="325"/>
      <c r="J1812"/>
      <c r="K1812"/>
      <c r="L1812"/>
      <c r="M1812"/>
      <c r="N1812"/>
      <c r="O1812"/>
      <c r="P1812"/>
      <c r="Q1812"/>
      <c r="R1812"/>
      <c r="S1812"/>
      <c r="T1812"/>
      <c r="U1812"/>
    </row>
    <row r="1813" spans="1:21" s="74" customFormat="1">
      <c r="A1813" s="72" t="s">
        <v>1106</v>
      </c>
      <c r="B1813" s="73"/>
      <c r="C1813" s="73"/>
      <c r="D1813" s="73"/>
      <c r="E1813" s="73"/>
      <c r="F1813" s="73"/>
      <c r="G1813" s="73"/>
      <c r="H1813" s="73"/>
      <c r="I1813" s="73"/>
      <c r="J1813" s="73"/>
      <c r="K1813" s="73"/>
      <c r="L1813" s="73"/>
      <c r="M1813" s="73"/>
      <c r="N1813" s="73"/>
      <c r="O1813" s="73"/>
      <c r="P1813" s="73"/>
      <c r="Q1813" s="73"/>
      <c r="R1813" s="73"/>
      <c r="S1813" s="73"/>
      <c r="T1813" s="73"/>
      <c r="U1813" s="73"/>
    </row>
    <row r="1814" spans="1:21">
      <c r="A1814" s="392" t="s">
        <v>50</v>
      </c>
      <c r="B1814" s="386" t="s">
        <v>1107</v>
      </c>
      <c r="C1814" s="369" t="s">
        <v>1109</v>
      </c>
      <c r="D1814" s="394" t="s">
        <v>1111</v>
      </c>
      <c r="E1814" s="394"/>
      <c r="F1814" s="394"/>
      <c r="G1814" s="394"/>
      <c r="H1814" s="394"/>
      <c r="I1814" s="395"/>
      <c r="J1814"/>
      <c r="K1814"/>
      <c r="L1814"/>
      <c r="M1814"/>
      <c r="N1814"/>
      <c r="O1814"/>
      <c r="P1814"/>
      <c r="Q1814"/>
      <c r="R1814"/>
      <c r="S1814"/>
      <c r="T1814"/>
      <c r="U1814"/>
    </row>
    <row r="1815" spans="1:21">
      <c r="A1815" s="392"/>
      <c r="B1815" s="387"/>
      <c r="C1815" s="391"/>
      <c r="D1815" s="366" t="s">
        <v>1112</v>
      </c>
      <c r="E1815" s="363"/>
      <c r="F1815" s="363"/>
      <c r="G1815" s="363"/>
      <c r="H1815" s="363"/>
      <c r="I1815" s="364"/>
      <c r="J1815"/>
      <c r="K1815"/>
      <c r="L1815"/>
      <c r="M1815"/>
      <c r="N1815"/>
      <c r="O1815"/>
      <c r="P1815"/>
      <c r="Q1815"/>
      <c r="R1815"/>
      <c r="S1815"/>
      <c r="T1815"/>
      <c r="U1815"/>
    </row>
    <row r="1816" spans="1:21" ht="16.5" customHeight="1">
      <c r="A1816" s="344" t="s">
        <v>51</v>
      </c>
      <c r="B1816" s="341" t="s">
        <v>1108</v>
      </c>
      <c r="C1816" s="393" t="s">
        <v>1110</v>
      </c>
      <c r="D1816" s="272" t="s">
        <v>1113</v>
      </c>
      <c r="E1816" s="205" t="s">
        <v>1115</v>
      </c>
      <c r="F1816" s="205" t="s">
        <v>1117</v>
      </c>
      <c r="G1816" s="205" t="s">
        <v>1119</v>
      </c>
      <c r="H1816" s="205" t="s">
        <v>1972</v>
      </c>
      <c r="I1816" s="205" t="s">
        <v>1121</v>
      </c>
      <c r="J1816"/>
      <c r="K1816"/>
      <c r="L1816"/>
      <c r="M1816"/>
      <c r="N1816"/>
      <c r="O1816"/>
      <c r="P1816"/>
      <c r="Q1816"/>
      <c r="R1816"/>
      <c r="S1816"/>
      <c r="T1816"/>
      <c r="U1816"/>
    </row>
    <row r="1817" spans="1:21" ht="25.5">
      <c r="A1817" s="344"/>
      <c r="B1817" s="342"/>
      <c r="C1817" s="340"/>
      <c r="D1817" s="237" t="s">
        <v>1114</v>
      </c>
      <c r="E1817" s="197" t="s">
        <v>1116</v>
      </c>
      <c r="F1817" s="197" t="s">
        <v>1118</v>
      </c>
      <c r="G1817" s="197" t="s">
        <v>1120</v>
      </c>
      <c r="H1817" s="197" t="s">
        <v>1973</v>
      </c>
      <c r="I1817" s="197" t="s">
        <v>1122</v>
      </c>
      <c r="J1817"/>
      <c r="K1817"/>
      <c r="L1817"/>
      <c r="M1817"/>
      <c r="N1817"/>
      <c r="O1817"/>
      <c r="P1817"/>
      <c r="Q1817"/>
      <c r="R1817"/>
      <c r="S1817"/>
      <c r="T1817"/>
      <c r="U1817"/>
    </row>
    <row r="1818" spans="1:21">
      <c r="A1818" s="145">
        <v>2018</v>
      </c>
      <c r="B1818" s="274">
        <v>35134467</v>
      </c>
      <c r="C1818" s="275" t="s">
        <v>327</v>
      </c>
      <c r="D1818" s="274">
        <v>9157465</v>
      </c>
      <c r="E1818" s="148">
        <v>0</v>
      </c>
      <c r="F1818" s="148">
        <v>0</v>
      </c>
      <c r="G1818" s="143">
        <v>20488869</v>
      </c>
      <c r="H1818" s="147">
        <v>0</v>
      </c>
      <c r="I1818" s="142">
        <v>5488133</v>
      </c>
      <c r="J1818"/>
      <c r="K1818"/>
      <c r="L1818"/>
      <c r="M1818"/>
      <c r="N1818"/>
      <c r="O1818"/>
      <c r="P1818"/>
      <c r="Q1818"/>
      <c r="R1818"/>
      <c r="S1818"/>
      <c r="T1818"/>
      <c r="U1818"/>
    </row>
    <row r="1819" spans="1:21">
      <c r="A1819" s="145">
        <v>2019</v>
      </c>
      <c r="B1819" s="142">
        <v>37531982</v>
      </c>
      <c r="C1819" s="149">
        <f t="shared" ref="C1819:C1822" si="346">(B1819-B1818)/B1818</f>
        <v>6.8238263013923051E-2</v>
      </c>
      <c r="D1819" s="142">
        <v>9611191</v>
      </c>
      <c r="E1819" s="148">
        <v>0</v>
      </c>
      <c r="F1819" s="148">
        <v>0</v>
      </c>
      <c r="G1819" s="143">
        <v>23013091</v>
      </c>
      <c r="H1819" s="147">
        <v>0</v>
      </c>
      <c r="I1819" s="142">
        <v>4907700</v>
      </c>
      <c r="J1819"/>
      <c r="K1819"/>
      <c r="L1819"/>
      <c r="M1819"/>
      <c r="N1819"/>
      <c r="O1819"/>
      <c r="P1819"/>
      <c r="Q1819"/>
      <c r="R1819"/>
      <c r="S1819"/>
      <c r="T1819"/>
      <c r="U1819"/>
    </row>
    <row r="1820" spans="1:21">
      <c r="A1820" s="145">
        <v>2020</v>
      </c>
      <c r="B1820" s="142">
        <v>39951643</v>
      </c>
      <c r="C1820" s="149">
        <f t="shared" si="346"/>
        <v>6.4469310467003854E-2</v>
      </c>
      <c r="D1820" s="142">
        <v>10683914</v>
      </c>
      <c r="E1820" s="148">
        <v>0</v>
      </c>
      <c r="F1820" s="148">
        <v>0</v>
      </c>
      <c r="G1820" s="143">
        <v>25623416</v>
      </c>
      <c r="H1820" s="147">
        <v>0</v>
      </c>
      <c r="I1820" s="142">
        <v>3644313</v>
      </c>
      <c r="J1820"/>
      <c r="K1820"/>
      <c r="L1820"/>
      <c r="M1820"/>
      <c r="N1820"/>
      <c r="O1820"/>
      <c r="P1820"/>
      <c r="Q1820"/>
      <c r="R1820"/>
      <c r="S1820"/>
      <c r="T1820"/>
      <c r="U1820"/>
    </row>
    <row r="1821" spans="1:21">
      <c r="A1821" s="145">
        <v>2021</v>
      </c>
      <c r="B1821" s="142">
        <v>41761721</v>
      </c>
      <c r="C1821" s="149">
        <f t="shared" si="346"/>
        <v>4.5306722429412978E-2</v>
      </c>
      <c r="D1821" s="142">
        <v>12427593</v>
      </c>
      <c r="E1821" s="148">
        <v>0</v>
      </c>
      <c r="F1821" s="148">
        <v>0</v>
      </c>
      <c r="G1821" s="143">
        <v>24918838</v>
      </c>
      <c r="H1821" s="147">
        <v>0</v>
      </c>
      <c r="I1821" s="142">
        <v>4415290</v>
      </c>
      <c r="J1821"/>
      <c r="K1821"/>
      <c r="L1821"/>
      <c r="M1821"/>
      <c r="N1821"/>
      <c r="O1821"/>
      <c r="P1821"/>
      <c r="Q1821"/>
      <c r="R1821"/>
      <c r="S1821"/>
      <c r="T1821"/>
      <c r="U1821"/>
    </row>
    <row r="1822" spans="1:21">
      <c r="A1822" s="145">
        <v>2022</v>
      </c>
      <c r="B1822" s="142">
        <v>46890788</v>
      </c>
      <c r="C1822" s="149">
        <f t="shared" si="346"/>
        <v>0.12281742411908743</v>
      </c>
      <c r="D1822" s="142">
        <v>11757611</v>
      </c>
      <c r="E1822" s="147">
        <v>0</v>
      </c>
      <c r="F1822" s="147">
        <v>0</v>
      </c>
      <c r="G1822" s="142">
        <v>30908007</v>
      </c>
      <c r="H1822" s="147">
        <v>0</v>
      </c>
      <c r="I1822" s="142">
        <v>4225170</v>
      </c>
      <c r="J1822"/>
      <c r="K1822"/>
      <c r="L1822"/>
      <c r="M1822"/>
      <c r="N1822"/>
      <c r="O1822"/>
      <c r="P1822"/>
      <c r="Q1822"/>
      <c r="R1822"/>
      <c r="S1822"/>
      <c r="T1822"/>
      <c r="U1822"/>
    </row>
    <row r="1823" spans="1:21">
      <c r="A1823" s="145">
        <v>2023</v>
      </c>
      <c r="B1823" s="142">
        <v>50914609</v>
      </c>
      <c r="C1823" s="149">
        <f>(B1823-B1822)/B1822</f>
        <v>8.5812612063589117E-2</v>
      </c>
      <c r="D1823" s="142">
        <v>11169745</v>
      </c>
      <c r="E1823" s="147">
        <v>0</v>
      </c>
      <c r="F1823" s="147">
        <v>0</v>
      </c>
      <c r="G1823" s="142">
        <v>35022796</v>
      </c>
      <c r="H1823" s="147">
        <v>0</v>
      </c>
      <c r="I1823" s="143">
        <v>4722068</v>
      </c>
      <c r="J1823"/>
      <c r="K1823"/>
      <c r="L1823"/>
      <c r="M1823"/>
      <c r="N1823"/>
      <c r="O1823"/>
      <c r="P1823"/>
      <c r="Q1823"/>
      <c r="R1823"/>
      <c r="S1823"/>
      <c r="T1823"/>
      <c r="U1823"/>
    </row>
    <row r="1824" spans="1:21" s="74" customFormat="1">
      <c r="A1824" s="5" t="s">
        <v>2078</v>
      </c>
      <c r="B1824" s="73"/>
      <c r="C1824" s="73"/>
      <c r="D1824" s="73"/>
      <c r="E1824" s="73"/>
      <c r="F1824" s="73"/>
      <c r="G1824" s="73"/>
      <c r="H1824" s="73"/>
      <c r="I1824" s="259" t="s">
        <v>2074</v>
      </c>
      <c r="J1824" s="73"/>
      <c r="K1824" s="73"/>
      <c r="L1824" s="73"/>
      <c r="M1824" s="73"/>
      <c r="N1824" s="73"/>
      <c r="O1824" s="73"/>
      <c r="P1824" s="73"/>
      <c r="Q1824" s="73"/>
      <c r="R1824" s="73"/>
      <c r="S1824" s="73"/>
      <c r="T1824" s="73"/>
      <c r="U1824" s="73"/>
    </row>
    <row r="1825" spans="1:21" s="74" customFormat="1">
      <c r="A1825" s="72" t="s">
        <v>2079</v>
      </c>
      <c r="B1825" s="73"/>
      <c r="C1825" s="73"/>
      <c r="D1825" s="73"/>
      <c r="E1825" s="73"/>
      <c r="F1825" s="73"/>
      <c r="G1825" s="73"/>
      <c r="H1825" s="73"/>
      <c r="I1825" s="259" t="s">
        <v>2072</v>
      </c>
      <c r="J1825" s="73"/>
      <c r="K1825" s="73"/>
      <c r="L1825" s="73"/>
      <c r="M1825" s="73"/>
      <c r="N1825" s="73"/>
      <c r="O1825" s="73"/>
      <c r="P1825" s="73"/>
      <c r="Q1825" s="73"/>
      <c r="R1825" s="73"/>
      <c r="S1825" s="73"/>
      <c r="T1825" s="73"/>
      <c r="U1825" s="73"/>
    </row>
    <row r="1826" spans="1:21" s="74" customFormat="1">
      <c r="A1826" s="5" t="s">
        <v>1123</v>
      </c>
      <c r="B1826" s="73"/>
      <c r="C1826" s="73"/>
      <c r="D1826" s="73"/>
      <c r="E1826" s="73"/>
      <c r="F1826" s="73"/>
      <c r="G1826" s="73"/>
      <c r="H1826" s="73"/>
      <c r="I1826" s="253" t="s">
        <v>1125</v>
      </c>
      <c r="J1826" s="73"/>
      <c r="K1826" s="73"/>
      <c r="L1826" s="73"/>
      <c r="M1826" s="73"/>
      <c r="N1826" s="73"/>
      <c r="O1826" s="73"/>
      <c r="P1826" s="73"/>
      <c r="Q1826" s="73"/>
      <c r="R1826" s="73"/>
      <c r="S1826" s="73"/>
      <c r="T1826" s="73"/>
      <c r="U1826" s="73"/>
    </row>
    <row r="1827" spans="1:21" s="74" customFormat="1">
      <c r="A1827" s="5" t="s">
        <v>1124</v>
      </c>
      <c r="B1827" s="73"/>
      <c r="C1827" s="73"/>
      <c r="D1827" s="73"/>
      <c r="E1827" s="73"/>
      <c r="F1827" s="73"/>
      <c r="G1827" s="73"/>
      <c r="H1827" s="73"/>
      <c r="I1827" s="30" t="s">
        <v>1126</v>
      </c>
      <c r="J1827" s="73"/>
      <c r="K1827" s="73"/>
      <c r="L1827" s="73"/>
      <c r="M1827" s="73"/>
      <c r="N1827" s="73"/>
      <c r="O1827" s="73"/>
      <c r="P1827" s="73"/>
      <c r="Q1827" s="73"/>
      <c r="R1827" s="73"/>
      <c r="S1827" s="73"/>
      <c r="T1827" s="73"/>
      <c r="U1827" s="73"/>
    </row>
    <row r="1828" spans="1:21" ht="22.5" customHeight="1">
      <c r="A1828" s="5" t="s">
        <v>1127</v>
      </c>
      <c r="B1828"/>
      <c r="C1828"/>
      <c r="D1828"/>
      <c r="E1828"/>
      <c r="F1828"/>
      <c r="G1828"/>
      <c r="H1828"/>
      <c r="I1828" s="58" t="s">
        <v>1128</v>
      </c>
      <c r="J1828"/>
      <c r="K1828"/>
      <c r="L1828"/>
      <c r="M1828"/>
      <c r="N1828"/>
      <c r="O1828"/>
      <c r="P1828"/>
      <c r="Q1828"/>
      <c r="R1828"/>
      <c r="S1828"/>
      <c r="T1828"/>
      <c r="U1828"/>
    </row>
    <row r="1829" spans="1:21">
      <c r="A1829" s="5" t="s">
        <v>1129</v>
      </c>
      <c r="B1829"/>
      <c r="C1829"/>
      <c r="D1829"/>
      <c r="E1829"/>
      <c r="F1829"/>
      <c r="G1829"/>
      <c r="H1829"/>
      <c r="I1829" s="59" t="s">
        <v>1130</v>
      </c>
      <c r="J1829"/>
      <c r="K1829"/>
      <c r="L1829"/>
      <c r="M1829"/>
      <c r="N1829"/>
      <c r="O1829"/>
      <c r="P1829"/>
      <c r="Q1829"/>
      <c r="R1829"/>
      <c r="S1829"/>
      <c r="T1829"/>
      <c r="U1829"/>
    </row>
    <row r="1830" spans="1:21">
      <c r="B1830"/>
      <c r="C1830"/>
      <c r="D1830"/>
      <c r="E1830"/>
      <c r="F1830"/>
      <c r="G1830"/>
      <c r="H1830"/>
      <c r="I1830"/>
      <c r="J1830"/>
      <c r="K1830"/>
      <c r="L1830"/>
      <c r="M1830"/>
      <c r="N1830"/>
      <c r="O1830"/>
      <c r="P1830"/>
      <c r="Q1830"/>
      <c r="R1830"/>
      <c r="S1830"/>
      <c r="T1830"/>
      <c r="U1830"/>
    </row>
    <row r="1831" spans="1:21">
      <c r="A1831" s="50"/>
      <c r="B1831"/>
      <c r="C1831"/>
      <c r="D1831"/>
      <c r="E1831"/>
      <c r="F1831"/>
      <c r="G1831"/>
      <c r="H1831"/>
      <c r="I1831"/>
      <c r="J1831"/>
      <c r="K1831"/>
      <c r="L1831"/>
      <c r="M1831"/>
      <c r="N1831"/>
      <c r="O1831"/>
      <c r="P1831"/>
      <c r="Q1831"/>
      <c r="R1831"/>
      <c r="S1831"/>
      <c r="T1831"/>
      <c r="U1831"/>
    </row>
    <row r="1832" spans="1:21">
      <c r="A1832" s="316" t="s">
        <v>1131</v>
      </c>
      <c r="B1832" s="316"/>
      <c r="C1832" s="316"/>
      <c r="D1832" s="316"/>
      <c r="E1832" s="316"/>
      <c r="F1832" s="316"/>
      <c r="G1832"/>
      <c r="H1832"/>
      <c r="I1832"/>
      <c r="J1832"/>
      <c r="K1832"/>
      <c r="L1832"/>
      <c r="M1832"/>
      <c r="N1832"/>
      <c r="O1832"/>
      <c r="P1832"/>
      <c r="Q1832"/>
      <c r="R1832"/>
      <c r="S1832"/>
      <c r="T1832"/>
      <c r="U1832"/>
    </row>
    <row r="1833" spans="1:21" ht="21.75">
      <c r="A1833" s="309" t="s">
        <v>1132</v>
      </c>
      <c r="B1833" s="309"/>
      <c r="C1833" s="309"/>
      <c r="D1833" s="309"/>
      <c r="E1833" s="309"/>
      <c r="F1833" s="309"/>
      <c r="G1833"/>
      <c r="H1833"/>
      <c r="I1833"/>
      <c r="J1833"/>
      <c r="K1833"/>
      <c r="L1833"/>
      <c r="M1833"/>
      <c r="N1833"/>
      <c r="O1833"/>
      <c r="P1833"/>
      <c r="Q1833"/>
      <c r="R1833"/>
      <c r="S1833"/>
      <c r="T1833"/>
      <c r="U1833"/>
    </row>
    <row r="1834" spans="1:21">
      <c r="A1834" s="310" t="s">
        <v>1133</v>
      </c>
      <c r="B1834" s="310"/>
      <c r="C1834" s="310"/>
      <c r="D1834" s="310"/>
      <c r="E1834" s="310"/>
      <c r="F1834" s="310"/>
      <c r="G1834"/>
      <c r="H1834"/>
      <c r="I1834"/>
      <c r="J1834"/>
      <c r="K1834"/>
      <c r="L1834"/>
      <c r="M1834"/>
      <c r="N1834"/>
      <c r="O1834"/>
      <c r="P1834"/>
      <c r="Q1834"/>
      <c r="R1834"/>
      <c r="S1834"/>
      <c r="T1834"/>
      <c r="U1834"/>
    </row>
    <row r="1835" spans="1:21">
      <c r="A1835" s="50"/>
      <c r="B1835"/>
      <c r="C1835"/>
      <c r="D1835"/>
      <c r="E1835"/>
      <c r="F1835"/>
      <c r="G1835"/>
      <c r="H1835"/>
      <c r="I1835"/>
      <c r="J1835"/>
      <c r="K1835"/>
      <c r="L1835"/>
      <c r="M1835"/>
      <c r="N1835"/>
      <c r="O1835"/>
      <c r="P1835"/>
      <c r="Q1835"/>
      <c r="R1835"/>
      <c r="S1835"/>
      <c r="T1835"/>
      <c r="U1835"/>
    </row>
    <row r="1836" spans="1:21" s="74" customFormat="1">
      <c r="A1836" s="153" t="s">
        <v>1134</v>
      </c>
      <c r="B1836" s="73"/>
      <c r="C1836" s="73"/>
      <c r="D1836" s="73"/>
      <c r="E1836" s="73"/>
      <c r="F1836" s="73"/>
      <c r="G1836" s="73"/>
      <c r="H1836" s="73"/>
      <c r="I1836" s="73"/>
      <c r="J1836" s="73"/>
      <c r="K1836" s="73"/>
      <c r="L1836" s="73"/>
      <c r="M1836" s="73"/>
      <c r="N1836" s="73"/>
      <c r="O1836" s="73"/>
      <c r="P1836" s="73"/>
      <c r="Q1836" s="73"/>
      <c r="R1836" s="73"/>
      <c r="S1836" s="73"/>
      <c r="T1836" s="73"/>
      <c r="U1836" s="73"/>
    </row>
    <row r="1837" spans="1:21" ht="30" customHeight="1">
      <c r="A1837" s="380" t="s">
        <v>50</v>
      </c>
      <c r="B1837" s="380" t="s">
        <v>1135</v>
      </c>
      <c r="C1837" s="380" t="s">
        <v>1137</v>
      </c>
      <c r="D1837" s="380"/>
      <c r="E1837" s="380"/>
      <c r="F1837" s="380" t="s">
        <v>1139</v>
      </c>
      <c r="G1837"/>
      <c r="H1837"/>
      <c r="I1837"/>
      <c r="J1837"/>
      <c r="K1837"/>
      <c r="L1837"/>
      <c r="M1837"/>
      <c r="N1837"/>
      <c r="O1837"/>
      <c r="P1837"/>
      <c r="Q1837"/>
      <c r="R1837"/>
      <c r="S1837"/>
      <c r="T1837"/>
      <c r="U1837"/>
    </row>
    <row r="1838" spans="1:21">
      <c r="A1838" s="380"/>
      <c r="B1838" s="380"/>
      <c r="C1838" s="396" t="s">
        <v>1138</v>
      </c>
      <c r="D1838" s="396"/>
      <c r="E1838" s="396"/>
      <c r="F1838" s="380"/>
      <c r="G1838"/>
      <c r="H1838"/>
      <c r="I1838"/>
      <c r="J1838"/>
      <c r="K1838"/>
      <c r="L1838"/>
      <c r="M1838"/>
      <c r="N1838"/>
      <c r="O1838"/>
      <c r="P1838"/>
      <c r="Q1838"/>
      <c r="R1838"/>
      <c r="S1838"/>
      <c r="T1838"/>
      <c r="U1838"/>
    </row>
    <row r="1839" spans="1:21" ht="30" customHeight="1">
      <c r="A1839" s="345" t="s">
        <v>51</v>
      </c>
      <c r="B1839" s="358" t="s">
        <v>1136</v>
      </c>
      <c r="C1839" s="146" t="s">
        <v>1141</v>
      </c>
      <c r="D1839" s="145" t="s">
        <v>1143</v>
      </c>
      <c r="E1839" s="145" t="s">
        <v>1145</v>
      </c>
      <c r="F1839" s="381" t="s">
        <v>1140</v>
      </c>
      <c r="G1839"/>
      <c r="H1839"/>
      <c r="I1839"/>
      <c r="J1839"/>
      <c r="K1839"/>
      <c r="L1839"/>
      <c r="M1839"/>
      <c r="N1839"/>
      <c r="O1839"/>
      <c r="P1839"/>
      <c r="Q1839"/>
      <c r="R1839"/>
      <c r="S1839"/>
      <c r="T1839"/>
      <c r="U1839"/>
    </row>
    <row r="1840" spans="1:21">
      <c r="A1840" s="345"/>
      <c r="B1840" s="358"/>
      <c r="C1840" s="150" t="s">
        <v>1142</v>
      </c>
      <c r="D1840" s="67" t="s">
        <v>1144</v>
      </c>
      <c r="E1840" s="67" t="s">
        <v>1146</v>
      </c>
      <c r="F1840" s="381"/>
      <c r="G1840"/>
      <c r="H1840"/>
      <c r="I1840"/>
      <c r="J1840"/>
      <c r="K1840"/>
      <c r="L1840"/>
      <c r="M1840"/>
      <c r="N1840"/>
      <c r="O1840"/>
      <c r="P1840"/>
      <c r="Q1840"/>
      <c r="R1840"/>
      <c r="S1840"/>
      <c r="T1840"/>
      <c r="U1840"/>
    </row>
    <row r="1841" spans="1:21">
      <c r="A1841" s="145">
        <v>2018</v>
      </c>
      <c r="B1841" s="151">
        <v>7974</v>
      </c>
      <c r="C1841" s="147">
        <v>0</v>
      </c>
      <c r="D1841" s="151">
        <v>7974</v>
      </c>
      <c r="E1841" s="147">
        <v>0</v>
      </c>
      <c r="F1841" s="510">
        <f>((B1846-B1841)/B1841)/5</f>
        <v>-2.3827439177326313E-3</v>
      </c>
      <c r="G1841"/>
      <c r="H1841"/>
      <c r="I1841"/>
      <c r="J1841"/>
      <c r="K1841"/>
      <c r="L1841"/>
      <c r="M1841"/>
      <c r="N1841"/>
      <c r="O1841"/>
      <c r="P1841"/>
      <c r="Q1841"/>
      <c r="R1841"/>
      <c r="S1841"/>
      <c r="T1841"/>
      <c r="U1841"/>
    </row>
    <row r="1842" spans="1:21">
      <c r="A1842" s="145">
        <v>2019</v>
      </c>
      <c r="B1842" s="151">
        <v>9746</v>
      </c>
      <c r="C1842" s="147">
        <v>0</v>
      </c>
      <c r="D1842" s="151">
        <v>9746</v>
      </c>
      <c r="E1842" s="147">
        <v>0</v>
      </c>
      <c r="F1842" s="510"/>
      <c r="G1842"/>
      <c r="H1842"/>
      <c r="I1842"/>
      <c r="J1842"/>
      <c r="K1842"/>
      <c r="L1842"/>
      <c r="M1842"/>
      <c r="N1842"/>
      <c r="O1842"/>
      <c r="P1842"/>
      <c r="Q1842"/>
      <c r="R1842"/>
      <c r="S1842"/>
      <c r="T1842"/>
      <c r="U1842"/>
    </row>
    <row r="1843" spans="1:21">
      <c r="A1843" s="145">
        <v>2020</v>
      </c>
      <c r="B1843" s="151">
        <v>10155</v>
      </c>
      <c r="C1843" s="147">
        <v>0</v>
      </c>
      <c r="D1843" s="151">
        <v>10155</v>
      </c>
      <c r="E1843" s="147">
        <v>0</v>
      </c>
      <c r="F1843" s="510"/>
      <c r="G1843"/>
      <c r="H1843"/>
      <c r="I1843"/>
      <c r="J1843"/>
      <c r="K1843"/>
      <c r="L1843"/>
      <c r="M1843"/>
      <c r="N1843"/>
      <c r="O1843"/>
      <c r="P1843"/>
      <c r="Q1843"/>
      <c r="R1843"/>
      <c r="S1843"/>
      <c r="T1843"/>
      <c r="U1843"/>
    </row>
    <row r="1844" spans="1:21">
      <c r="A1844" s="145">
        <v>2021</v>
      </c>
      <c r="B1844" s="151">
        <v>8952</v>
      </c>
      <c r="C1844" s="147">
        <v>0</v>
      </c>
      <c r="D1844" s="151">
        <v>8952</v>
      </c>
      <c r="E1844" s="147">
        <v>0</v>
      </c>
      <c r="F1844" s="510"/>
      <c r="G1844"/>
      <c r="H1844"/>
      <c r="I1844"/>
      <c r="J1844"/>
      <c r="K1844"/>
      <c r="L1844"/>
      <c r="M1844"/>
      <c r="N1844"/>
      <c r="O1844"/>
      <c r="P1844"/>
      <c r="Q1844"/>
      <c r="R1844"/>
      <c r="S1844"/>
      <c r="T1844"/>
      <c r="U1844"/>
    </row>
    <row r="1845" spans="1:21">
      <c r="A1845" s="145">
        <v>2022</v>
      </c>
      <c r="B1845" s="151">
        <v>7110</v>
      </c>
      <c r="C1845" s="147">
        <v>0</v>
      </c>
      <c r="D1845" s="151">
        <v>7110</v>
      </c>
      <c r="E1845" s="147">
        <v>0</v>
      </c>
      <c r="F1845" s="510"/>
      <c r="G1845"/>
      <c r="H1845"/>
      <c r="I1845"/>
      <c r="J1845"/>
      <c r="K1845"/>
      <c r="L1845"/>
      <c r="M1845"/>
      <c r="N1845"/>
      <c r="O1845"/>
      <c r="P1845"/>
      <c r="Q1845"/>
      <c r="R1845"/>
      <c r="S1845"/>
      <c r="T1845"/>
      <c r="U1845"/>
    </row>
    <row r="1846" spans="1:21">
      <c r="A1846" s="145">
        <v>2023</v>
      </c>
      <c r="B1846" s="151">
        <v>7879</v>
      </c>
      <c r="C1846" s="147">
        <v>0</v>
      </c>
      <c r="D1846" s="152">
        <v>7879</v>
      </c>
      <c r="E1846" s="147">
        <v>0</v>
      </c>
      <c r="F1846" s="510"/>
      <c r="G1846"/>
      <c r="H1846"/>
      <c r="I1846"/>
      <c r="J1846"/>
      <c r="K1846"/>
      <c r="L1846"/>
      <c r="M1846"/>
      <c r="N1846"/>
      <c r="O1846"/>
      <c r="P1846"/>
      <c r="Q1846"/>
      <c r="R1846"/>
      <c r="S1846"/>
      <c r="T1846"/>
      <c r="U1846"/>
    </row>
    <row r="1847" spans="1:21" s="74" customFormat="1">
      <c r="A1847" s="5" t="s">
        <v>2080</v>
      </c>
      <c r="B1847" s="73"/>
      <c r="C1847" s="73"/>
      <c r="D1847" s="73"/>
      <c r="E1847" s="73"/>
      <c r="F1847" s="259" t="s">
        <v>2074</v>
      </c>
      <c r="G1847" s="73"/>
      <c r="H1847" s="73"/>
      <c r="I1847" s="73"/>
      <c r="J1847" s="73"/>
      <c r="K1847" s="73"/>
      <c r="L1847" s="73"/>
      <c r="M1847" s="73"/>
      <c r="N1847" s="73"/>
      <c r="O1847" s="73"/>
      <c r="P1847" s="73"/>
      <c r="Q1847" s="73"/>
      <c r="R1847" s="73"/>
      <c r="S1847" s="73"/>
      <c r="T1847" s="73"/>
      <c r="U1847" s="73"/>
    </row>
    <row r="1848" spans="1:21" s="74" customFormat="1">
      <c r="A1848" s="72" t="s">
        <v>2081</v>
      </c>
      <c r="B1848" s="73"/>
      <c r="C1848" s="73"/>
      <c r="D1848" s="73"/>
      <c r="E1848" s="73"/>
      <c r="F1848" s="259" t="s">
        <v>2072</v>
      </c>
      <c r="G1848" s="73"/>
      <c r="H1848" s="73"/>
      <c r="I1848" s="73"/>
      <c r="J1848" s="73"/>
      <c r="K1848" s="73"/>
      <c r="L1848" s="73"/>
      <c r="M1848" s="73"/>
      <c r="N1848" s="73"/>
      <c r="O1848" s="73"/>
      <c r="P1848" s="73"/>
      <c r="Q1848" s="73"/>
      <c r="R1848" s="73"/>
      <c r="S1848" s="73"/>
      <c r="T1848" s="73"/>
      <c r="U1848" s="73"/>
    </row>
    <row r="1849" spans="1:21">
      <c r="A1849" s="5" t="s">
        <v>1147</v>
      </c>
      <c r="B1849"/>
      <c r="C1849"/>
      <c r="D1849"/>
      <c r="E1849"/>
      <c r="F1849" s="276" t="s">
        <v>1148</v>
      </c>
      <c r="G1849"/>
      <c r="H1849"/>
      <c r="I1849"/>
      <c r="J1849"/>
      <c r="K1849"/>
      <c r="L1849"/>
      <c r="M1849"/>
      <c r="N1849"/>
      <c r="O1849"/>
      <c r="P1849"/>
      <c r="Q1849"/>
      <c r="R1849"/>
      <c r="S1849"/>
      <c r="T1849"/>
      <c r="U1849"/>
    </row>
    <row r="1850" spans="1:21">
      <c r="B1850"/>
      <c r="C1850"/>
      <c r="D1850"/>
      <c r="E1850"/>
      <c r="F1850"/>
      <c r="G1850"/>
      <c r="H1850"/>
      <c r="I1850"/>
      <c r="J1850"/>
      <c r="K1850"/>
      <c r="L1850"/>
      <c r="M1850"/>
      <c r="N1850"/>
      <c r="O1850"/>
      <c r="P1850"/>
      <c r="Q1850"/>
      <c r="R1850"/>
      <c r="S1850"/>
      <c r="T1850"/>
      <c r="U1850"/>
    </row>
    <row r="1851" spans="1:21">
      <c r="A1851" s="25"/>
      <c r="B1851"/>
      <c r="C1851"/>
      <c r="D1851"/>
      <c r="E1851"/>
      <c r="F1851"/>
      <c r="G1851"/>
      <c r="H1851"/>
      <c r="I1851"/>
      <c r="J1851"/>
      <c r="K1851"/>
      <c r="L1851"/>
      <c r="M1851"/>
      <c r="N1851"/>
      <c r="O1851"/>
      <c r="P1851"/>
      <c r="Q1851"/>
      <c r="R1851"/>
      <c r="S1851"/>
      <c r="T1851"/>
      <c r="U1851"/>
    </row>
    <row r="1852" spans="1:21">
      <c r="A1852"/>
      <c r="B1852"/>
      <c r="C1852"/>
      <c r="D1852"/>
      <c r="E1852"/>
      <c r="F1852"/>
      <c r="G1852"/>
      <c r="H1852"/>
      <c r="I1852"/>
      <c r="J1852"/>
      <c r="K1852"/>
      <c r="L1852"/>
      <c r="M1852"/>
      <c r="N1852"/>
      <c r="O1852"/>
      <c r="P1852"/>
      <c r="Q1852"/>
      <c r="R1852"/>
      <c r="S1852"/>
      <c r="T1852"/>
      <c r="U1852"/>
    </row>
    <row r="1853" spans="1:21">
      <c r="A1853" s="304" t="s">
        <v>2082</v>
      </c>
      <c r="B1853" s="304"/>
      <c r="C1853" s="304"/>
      <c r="D1853" s="304"/>
      <c r="E1853" s="304"/>
      <c r="F1853" s="304"/>
      <c r="G1853" s="304"/>
      <c r="H1853" s="304"/>
      <c r="I1853" s="304"/>
      <c r="J1853" s="304"/>
      <c r="K1853" s="304"/>
      <c r="L1853" s="304"/>
      <c r="M1853"/>
      <c r="N1853"/>
      <c r="O1853"/>
      <c r="P1853"/>
      <c r="Q1853"/>
      <c r="R1853"/>
      <c r="S1853"/>
      <c r="T1853"/>
      <c r="U1853"/>
    </row>
    <row r="1854" spans="1:21" ht="21.75">
      <c r="A1854" s="309" t="s">
        <v>1149</v>
      </c>
      <c r="B1854" s="309"/>
      <c r="C1854" s="309"/>
      <c r="D1854" s="309"/>
      <c r="E1854" s="309"/>
      <c r="F1854" s="309"/>
      <c r="G1854" s="309"/>
      <c r="H1854" s="309"/>
      <c r="I1854" s="309"/>
      <c r="J1854" s="309"/>
      <c r="K1854" s="309"/>
      <c r="L1854" s="309"/>
      <c r="M1854"/>
      <c r="N1854"/>
      <c r="O1854"/>
      <c r="P1854"/>
      <c r="Q1854"/>
      <c r="R1854"/>
      <c r="S1854"/>
      <c r="T1854"/>
      <c r="U1854"/>
    </row>
    <row r="1855" spans="1:21">
      <c r="A1855" s="325" t="s">
        <v>1150</v>
      </c>
      <c r="B1855" s="325"/>
      <c r="C1855" s="325"/>
      <c r="D1855" s="325"/>
      <c r="E1855" s="325"/>
      <c r="F1855" s="325"/>
      <c r="G1855" s="325"/>
      <c r="H1855" s="325"/>
      <c r="I1855" s="325"/>
      <c r="J1855" s="325"/>
      <c r="K1855" s="325"/>
      <c r="L1855" s="325"/>
      <c r="M1855"/>
      <c r="N1855"/>
      <c r="O1855"/>
      <c r="P1855"/>
      <c r="Q1855"/>
      <c r="R1855"/>
      <c r="S1855"/>
      <c r="T1855"/>
      <c r="U1855"/>
    </row>
    <row r="1856" spans="1:21">
      <c r="A1856" s="23"/>
      <c r="B1856"/>
      <c r="C1856"/>
      <c r="D1856"/>
      <c r="E1856"/>
      <c r="F1856"/>
      <c r="G1856"/>
      <c r="H1856"/>
      <c r="I1856"/>
      <c r="J1856"/>
      <c r="K1856"/>
      <c r="L1856"/>
      <c r="M1856"/>
      <c r="N1856"/>
      <c r="O1856"/>
      <c r="P1856"/>
      <c r="Q1856"/>
      <c r="R1856"/>
      <c r="S1856"/>
      <c r="T1856"/>
      <c r="U1856"/>
    </row>
    <row r="1857" spans="1:21" s="156" customFormat="1">
      <c r="A1857" s="154" t="s">
        <v>1151</v>
      </c>
      <c r="B1857" s="155"/>
      <c r="C1857" s="155"/>
      <c r="D1857" s="155"/>
      <c r="E1857" s="155"/>
      <c r="F1857" s="155"/>
      <c r="G1857" s="155"/>
      <c r="H1857" s="155"/>
      <c r="I1857" s="155"/>
      <c r="J1857" s="155"/>
      <c r="K1857" s="155"/>
      <c r="L1857" s="155"/>
      <c r="M1857" s="155"/>
      <c r="N1857" s="155"/>
      <c r="O1857" s="155"/>
      <c r="P1857" s="155"/>
      <c r="Q1857" s="155"/>
      <c r="R1857" s="155"/>
      <c r="S1857" s="155"/>
      <c r="T1857" s="155"/>
      <c r="U1857" s="155"/>
    </row>
    <row r="1858" spans="1:21" ht="16.5" customHeight="1">
      <c r="A1858" s="384" t="s">
        <v>50</v>
      </c>
      <c r="B1858" s="384" t="s">
        <v>1152</v>
      </c>
      <c r="C1858" s="382" t="s">
        <v>1154</v>
      </c>
      <c r="D1858" s="368" t="s">
        <v>1156</v>
      </c>
      <c r="E1858" s="368"/>
      <c r="F1858" s="368"/>
      <c r="G1858" s="368"/>
      <c r="H1858" s="368"/>
      <c r="I1858" s="368"/>
      <c r="J1858" s="368"/>
      <c r="K1858" s="368"/>
      <c r="L1858" s="386" t="s">
        <v>1158</v>
      </c>
      <c r="M1858"/>
      <c r="N1858"/>
      <c r="O1858"/>
      <c r="P1858"/>
      <c r="Q1858"/>
      <c r="R1858"/>
      <c r="S1858"/>
      <c r="T1858"/>
      <c r="U1858"/>
    </row>
    <row r="1859" spans="1:21" ht="22.5" customHeight="1">
      <c r="A1859" s="385"/>
      <c r="B1859" s="385"/>
      <c r="C1859" s="383"/>
      <c r="D1859" s="334" t="s">
        <v>1157</v>
      </c>
      <c r="E1859" s="334"/>
      <c r="F1859" s="335"/>
      <c r="G1859" s="335"/>
      <c r="H1859" s="335"/>
      <c r="I1859" s="335"/>
      <c r="J1859" s="335"/>
      <c r="K1859" s="335"/>
      <c r="L1859" s="387"/>
      <c r="M1859"/>
      <c r="N1859"/>
      <c r="O1859"/>
      <c r="P1859"/>
      <c r="Q1859"/>
      <c r="R1859"/>
      <c r="S1859"/>
      <c r="T1859"/>
      <c r="U1859"/>
    </row>
    <row r="1860" spans="1:21" ht="18" customHeight="1">
      <c r="A1860" s="385"/>
      <c r="B1860" s="385"/>
      <c r="C1860" s="383"/>
      <c r="D1860" s="368" t="s">
        <v>1160</v>
      </c>
      <c r="E1860" s="369"/>
      <c r="F1860" s="370" t="s">
        <v>1162</v>
      </c>
      <c r="G1860" s="369"/>
      <c r="H1860" s="370" t="s">
        <v>1164</v>
      </c>
      <c r="I1860" s="369"/>
      <c r="J1860" s="370" t="s">
        <v>1166</v>
      </c>
      <c r="K1860" s="368"/>
      <c r="L1860" s="387"/>
      <c r="M1860"/>
      <c r="N1860"/>
      <c r="O1860"/>
      <c r="P1860"/>
      <c r="Q1860"/>
      <c r="R1860"/>
      <c r="S1860"/>
      <c r="T1860"/>
      <c r="U1860"/>
    </row>
    <row r="1861" spans="1:21" ht="16.5" customHeight="1">
      <c r="A1861" s="326" t="s">
        <v>51</v>
      </c>
      <c r="B1861" s="326" t="s">
        <v>1153</v>
      </c>
      <c r="C1861" s="328" t="s">
        <v>1155</v>
      </c>
      <c r="D1861" s="334" t="s">
        <v>1161</v>
      </c>
      <c r="E1861" s="340"/>
      <c r="F1861" s="339" t="s">
        <v>1163</v>
      </c>
      <c r="G1861" s="340"/>
      <c r="H1861" s="339" t="s">
        <v>1165</v>
      </c>
      <c r="I1861" s="340"/>
      <c r="J1861" s="339" t="s">
        <v>1167</v>
      </c>
      <c r="K1861" s="335"/>
      <c r="L1861" s="341" t="s">
        <v>1159</v>
      </c>
      <c r="M1861"/>
      <c r="N1861"/>
      <c r="O1861"/>
      <c r="P1861"/>
      <c r="Q1861"/>
      <c r="R1861"/>
      <c r="S1861"/>
      <c r="T1861"/>
      <c r="U1861"/>
    </row>
    <row r="1862" spans="1:21" ht="11.25" customHeight="1">
      <c r="A1862" s="326"/>
      <c r="B1862" s="326"/>
      <c r="C1862" s="328"/>
      <c r="D1862" s="279" t="s">
        <v>1152</v>
      </c>
      <c r="E1862" s="278" t="s">
        <v>1154</v>
      </c>
      <c r="F1862" s="278" t="s">
        <v>1152</v>
      </c>
      <c r="G1862" s="278" t="s">
        <v>1154</v>
      </c>
      <c r="H1862" s="278" t="s">
        <v>1152</v>
      </c>
      <c r="I1862" s="278" t="s">
        <v>1154</v>
      </c>
      <c r="J1862" s="278" t="s">
        <v>1152</v>
      </c>
      <c r="K1862" s="277" t="s">
        <v>1154</v>
      </c>
      <c r="L1862" s="341"/>
      <c r="M1862"/>
      <c r="N1862"/>
      <c r="O1862"/>
      <c r="P1862"/>
      <c r="Q1862"/>
      <c r="R1862"/>
      <c r="S1862"/>
      <c r="T1862"/>
      <c r="U1862"/>
    </row>
    <row r="1863" spans="1:21">
      <c r="A1863" s="327"/>
      <c r="B1863" s="327"/>
      <c r="C1863" s="329"/>
      <c r="D1863" s="237" t="s">
        <v>1153</v>
      </c>
      <c r="E1863" s="197" t="s">
        <v>1155</v>
      </c>
      <c r="F1863" s="197" t="s">
        <v>1153</v>
      </c>
      <c r="G1863" s="197" t="s">
        <v>1155</v>
      </c>
      <c r="H1863" s="197" t="s">
        <v>1153</v>
      </c>
      <c r="I1863" s="197" t="s">
        <v>1155</v>
      </c>
      <c r="J1863" s="197" t="s">
        <v>1153</v>
      </c>
      <c r="K1863" s="235" t="s">
        <v>1155</v>
      </c>
      <c r="L1863" s="342"/>
      <c r="M1863"/>
      <c r="N1863"/>
      <c r="O1863"/>
      <c r="P1863"/>
      <c r="Q1863"/>
      <c r="R1863"/>
      <c r="S1863"/>
      <c r="T1863"/>
      <c r="U1863"/>
    </row>
    <row r="1864" spans="1:21">
      <c r="A1864" s="206">
        <v>2018</v>
      </c>
      <c r="B1864" s="275">
        <v>1</v>
      </c>
      <c r="C1864" s="274">
        <v>35098000</v>
      </c>
      <c r="D1864" s="275">
        <v>0</v>
      </c>
      <c r="E1864" s="141">
        <v>0</v>
      </c>
      <c r="F1864" s="147">
        <v>0</v>
      </c>
      <c r="G1864" s="141">
        <v>0</v>
      </c>
      <c r="H1864" s="147">
        <v>1</v>
      </c>
      <c r="I1864" s="142">
        <v>35098000</v>
      </c>
      <c r="J1864" s="147">
        <v>0</v>
      </c>
      <c r="K1864" s="147">
        <v>0</v>
      </c>
      <c r="L1864" s="373">
        <f>((K1869-I1864)/I1864)/5</f>
        <v>9.0128263718730423E-2</v>
      </c>
      <c r="M1864"/>
      <c r="N1864"/>
      <c r="O1864"/>
      <c r="P1864"/>
      <c r="Q1864"/>
      <c r="R1864"/>
      <c r="S1864"/>
      <c r="T1864"/>
      <c r="U1864"/>
    </row>
    <row r="1865" spans="1:21">
      <c r="A1865" s="145">
        <v>2019</v>
      </c>
      <c r="B1865" s="147">
        <v>1</v>
      </c>
      <c r="C1865" s="142">
        <v>37531982</v>
      </c>
      <c r="D1865" s="147">
        <v>0</v>
      </c>
      <c r="E1865" s="141">
        <v>0</v>
      </c>
      <c r="F1865" s="147">
        <v>0</v>
      </c>
      <c r="G1865" s="141">
        <v>0</v>
      </c>
      <c r="H1865" s="147">
        <v>0</v>
      </c>
      <c r="I1865" s="141">
        <v>0</v>
      </c>
      <c r="J1865" s="147">
        <v>1</v>
      </c>
      <c r="K1865" s="151">
        <v>37531982</v>
      </c>
      <c r="L1865" s="374"/>
      <c r="M1865"/>
      <c r="N1865"/>
      <c r="O1865"/>
      <c r="P1865"/>
      <c r="Q1865"/>
      <c r="R1865"/>
      <c r="S1865"/>
      <c r="T1865"/>
      <c r="U1865"/>
    </row>
    <row r="1866" spans="1:21">
      <c r="A1866" s="145">
        <v>2020</v>
      </c>
      <c r="B1866" s="147">
        <v>1</v>
      </c>
      <c r="C1866" s="142">
        <v>39951643</v>
      </c>
      <c r="D1866" s="147">
        <v>0</v>
      </c>
      <c r="E1866" s="141">
        <v>0</v>
      </c>
      <c r="F1866" s="147">
        <v>0</v>
      </c>
      <c r="G1866" s="141">
        <v>0</v>
      </c>
      <c r="H1866" s="147">
        <v>1</v>
      </c>
      <c r="I1866" s="142">
        <v>39951643</v>
      </c>
      <c r="J1866" s="147">
        <v>0</v>
      </c>
      <c r="K1866" s="147">
        <v>0</v>
      </c>
      <c r="L1866" s="374"/>
      <c r="M1866"/>
      <c r="N1866"/>
      <c r="O1866"/>
      <c r="P1866"/>
      <c r="Q1866"/>
      <c r="R1866"/>
      <c r="S1866"/>
      <c r="T1866"/>
      <c r="U1866"/>
    </row>
    <row r="1867" spans="1:21">
      <c r="A1867" s="145">
        <v>2021</v>
      </c>
      <c r="B1867" s="147">
        <v>1</v>
      </c>
      <c r="C1867" s="142">
        <v>41761721</v>
      </c>
      <c r="D1867" s="147">
        <v>0</v>
      </c>
      <c r="E1867" s="141">
        <v>0</v>
      </c>
      <c r="F1867" s="147">
        <v>0</v>
      </c>
      <c r="G1867" s="141">
        <v>0</v>
      </c>
      <c r="H1867" s="147">
        <v>0</v>
      </c>
      <c r="I1867" s="141">
        <v>0</v>
      </c>
      <c r="J1867" s="147">
        <v>1</v>
      </c>
      <c r="K1867" s="151">
        <v>41761721</v>
      </c>
      <c r="L1867" s="374"/>
      <c r="M1867"/>
      <c r="N1867"/>
      <c r="O1867"/>
      <c r="P1867"/>
      <c r="Q1867"/>
      <c r="R1867"/>
      <c r="S1867"/>
      <c r="T1867"/>
      <c r="U1867"/>
    </row>
    <row r="1868" spans="1:21">
      <c r="A1868" s="145">
        <v>2022</v>
      </c>
      <c r="B1868" s="147">
        <v>1</v>
      </c>
      <c r="C1868" s="143">
        <v>46890788</v>
      </c>
      <c r="D1868" s="147">
        <v>0</v>
      </c>
      <c r="E1868" s="141">
        <v>0</v>
      </c>
      <c r="F1868" s="147">
        <v>0</v>
      </c>
      <c r="G1868" s="141">
        <v>0</v>
      </c>
      <c r="H1868" s="147">
        <v>1</v>
      </c>
      <c r="I1868" s="142">
        <v>46890788</v>
      </c>
      <c r="J1868" s="147">
        <v>0</v>
      </c>
      <c r="K1868" s="148">
        <v>0</v>
      </c>
      <c r="L1868" s="374"/>
      <c r="M1868"/>
      <c r="N1868"/>
      <c r="O1868"/>
      <c r="P1868"/>
      <c r="Q1868"/>
      <c r="R1868"/>
      <c r="S1868"/>
      <c r="T1868"/>
      <c r="U1868"/>
    </row>
    <row r="1869" spans="1:21">
      <c r="A1869" s="145">
        <v>2023</v>
      </c>
      <c r="B1869" s="147">
        <v>1</v>
      </c>
      <c r="C1869" s="143">
        <v>50914609</v>
      </c>
      <c r="D1869" s="147">
        <v>0</v>
      </c>
      <c r="E1869" s="141">
        <v>0</v>
      </c>
      <c r="F1869" s="147">
        <v>0</v>
      </c>
      <c r="G1869" s="141">
        <v>0</v>
      </c>
      <c r="H1869" s="147">
        <v>0</v>
      </c>
      <c r="I1869" s="141">
        <v>0</v>
      </c>
      <c r="J1869" s="147">
        <v>1</v>
      </c>
      <c r="K1869" s="152">
        <v>50914609</v>
      </c>
      <c r="L1869" s="374"/>
      <c r="M1869"/>
      <c r="N1869"/>
      <c r="O1869"/>
      <c r="P1869"/>
      <c r="Q1869"/>
      <c r="R1869"/>
      <c r="S1869"/>
      <c r="T1869"/>
      <c r="U1869"/>
    </row>
    <row r="1870" spans="1:21" s="74" customFormat="1">
      <c r="A1870" s="5" t="s">
        <v>2076</v>
      </c>
      <c r="B1870" s="73"/>
      <c r="C1870" s="73"/>
      <c r="D1870" s="73"/>
      <c r="E1870" s="73"/>
      <c r="F1870" s="73"/>
      <c r="G1870" s="73"/>
      <c r="H1870" s="73"/>
      <c r="I1870" s="73"/>
      <c r="J1870" s="73"/>
      <c r="K1870" s="73"/>
      <c r="L1870" s="259" t="s">
        <v>2074</v>
      </c>
      <c r="M1870" s="73"/>
      <c r="N1870" s="73"/>
      <c r="O1870" s="73"/>
      <c r="P1870" s="73"/>
      <c r="Q1870" s="73"/>
      <c r="R1870" s="73"/>
      <c r="S1870" s="73"/>
      <c r="T1870" s="73"/>
      <c r="U1870" s="73"/>
    </row>
    <row r="1871" spans="1:21" s="74" customFormat="1">
      <c r="A1871" s="44" t="s">
        <v>2083</v>
      </c>
      <c r="B1871" s="73"/>
      <c r="C1871" s="73"/>
      <c r="D1871" s="73"/>
      <c r="E1871" s="73"/>
      <c r="F1871" s="73"/>
      <c r="G1871" s="73"/>
      <c r="H1871" s="73"/>
      <c r="I1871" s="73"/>
      <c r="J1871" s="73"/>
      <c r="K1871" s="73"/>
      <c r="L1871" s="259" t="s">
        <v>2072</v>
      </c>
      <c r="M1871" s="73"/>
      <c r="N1871" s="73"/>
      <c r="O1871" s="73"/>
      <c r="P1871" s="73"/>
      <c r="Q1871" s="73"/>
      <c r="R1871" s="73"/>
      <c r="S1871" s="73"/>
      <c r="T1871" s="73"/>
      <c r="U1871" s="73"/>
    </row>
    <row r="1872" spans="1:21" s="74" customFormat="1">
      <c r="A1872" s="72"/>
      <c r="B1872" s="73"/>
      <c r="C1872" s="73"/>
      <c r="D1872" s="73"/>
      <c r="E1872" s="73"/>
      <c r="F1872" s="73"/>
      <c r="G1872" s="73"/>
      <c r="H1872" s="73"/>
      <c r="I1872" s="73"/>
      <c r="J1872" s="73"/>
      <c r="K1872" s="73"/>
      <c r="L1872" s="73"/>
      <c r="M1872" s="73"/>
      <c r="N1872" s="73"/>
      <c r="O1872" s="73"/>
      <c r="P1872" s="73"/>
      <c r="Q1872" s="73"/>
      <c r="R1872" s="73"/>
      <c r="S1872" s="73"/>
      <c r="T1872" s="73"/>
      <c r="U1872" s="73"/>
    </row>
    <row r="1873" spans="1:21" ht="15.95" customHeight="1">
      <c r="A1873" s="304" t="s">
        <v>2084</v>
      </c>
      <c r="B1873" s="304"/>
      <c r="C1873" s="304"/>
      <c r="D1873" s="304"/>
      <c r="E1873" s="304"/>
      <c r="F1873" s="304"/>
      <c r="G1873" s="304"/>
      <c r="H1873" s="304"/>
      <c r="I1873" s="304"/>
      <c r="J1873"/>
      <c r="K1873"/>
      <c r="L1873"/>
      <c r="M1873"/>
      <c r="N1873"/>
      <c r="O1873"/>
      <c r="P1873"/>
      <c r="Q1873"/>
      <c r="R1873"/>
      <c r="S1873"/>
      <c r="T1873"/>
      <c r="U1873"/>
    </row>
    <row r="1874" spans="1:21" ht="21.75">
      <c r="A1874" s="309" t="s">
        <v>1168</v>
      </c>
      <c r="B1874" s="309"/>
      <c r="C1874" s="309"/>
      <c r="D1874" s="309"/>
      <c r="E1874" s="309"/>
      <c r="F1874" s="309"/>
      <c r="G1874" s="309"/>
      <c r="H1874" s="309"/>
      <c r="I1874" s="309"/>
      <c r="J1874"/>
      <c r="K1874"/>
      <c r="L1874"/>
      <c r="M1874"/>
      <c r="N1874"/>
      <c r="O1874"/>
      <c r="P1874"/>
      <c r="Q1874"/>
      <c r="R1874"/>
      <c r="S1874"/>
      <c r="T1874"/>
      <c r="U1874"/>
    </row>
    <row r="1875" spans="1:21">
      <c r="A1875" s="325" t="s">
        <v>1169</v>
      </c>
      <c r="B1875" s="325"/>
      <c r="C1875" s="325"/>
      <c r="D1875" s="325"/>
      <c r="E1875" s="325"/>
      <c r="F1875" s="325"/>
      <c r="G1875" s="325"/>
      <c r="H1875" s="325"/>
      <c r="I1875" s="325"/>
      <c r="J1875"/>
      <c r="K1875"/>
      <c r="L1875"/>
      <c r="M1875"/>
      <c r="N1875"/>
      <c r="O1875"/>
      <c r="P1875"/>
      <c r="Q1875"/>
      <c r="R1875"/>
      <c r="S1875"/>
      <c r="T1875"/>
      <c r="U1875"/>
    </row>
    <row r="1876" spans="1:21" ht="18.75">
      <c r="A1876" s="375" t="s">
        <v>50</v>
      </c>
      <c r="B1876" s="375" t="s">
        <v>1152</v>
      </c>
      <c r="C1876" s="377" t="s">
        <v>1154</v>
      </c>
      <c r="D1876" s="336" t="s">
        <v>1171</v>
      </c>
      <c r="E1876" s="337"/>
      <c r="F1876" s="337"/>
      <c r="G1876" s="337"/>
      <c r="H1876" s="337"/>
      <c r="I1876" s="338"/>
      <c r="J1876"/>
      <c r="K1876"/>
      <c r="L1876"/>
      <c r="M1876"/>
      <c r="N1876"/>
      <c r="O1876"/>
      <c r="P1876"/>
      <c r="Q1876"/>
      <c r="R1876"/>
      <c r="S1876"/>
      <c r="T1876"/>
      <c r="U1876"/>
    </row>
    <row r="1877" spans="1:21">
      <c r="A1877" s="376"/>
      <c r="B1877" s="376"/>
      <c r="C1877" s="378"/>
      <c r="D1877" s="339" t="s">
        <v>1172</v>
      </c>
      <c r="E1877" s="335"/>
      <c r="F1877" s="335"/>
      <c r="G1877" s="335"/>
      <c r="H1877" s="335"/>
      <c r="I1877" s="340"/>
      <c r="J1877"/>
      <c r="K1877"/>
      <c r="L1877"/>
      <c r="M1877"/>
      <c r="N1877"/>
      <c r="O1877"/>
      <c r="P1877"/>
      <c r="Q1877"/>
      <c r="R1877"/>
      <c r="S1877"/>
      <c r="T1877"/>
      <c r="U1877"/>
    </row>
    <row r="1878" spans="1:21" ht="18" customHeight="1">
      <c r="A1878" s="328" t="s">
        <v>51</v>
      </c>
      <c r="B1878" s="328" t="s">
        <v>1170</v>
      </c>
      <c r="C1878" s="328" t="s">
        <v>1155</v>
      </c>
      <c r="D1878" s="350" t="s">
        <v>1173</v>
      </c>
      <c r="E1878" s="351"/>
      <c r="F1878" s="351" t="s">
        <v>1174</v>
      </c>
      <c r="G1878" s="351"/>
      <c r="H1878" s="351" t="s">
        <v>1175</v>
      </c>
      <c r="I1878" s="351"/>
      <c r="J1878"/>
      <c r="K1878"/>
      <c r="L1878"/>
      <c r="M1878"/>
      <c r="N1878"/>
      <c r="O1878"/>
      <c r="P1878"/>
      <c r="Q1878"/>
      <c r="R1878"/>
      <c r="S1878"/>
      <c r="T1878"/>
      <c r="U1878"/>
    </row>
    <row r="1879" spans="1:21" ht="18.75">
      <c r="A1879" s="328"/>
      <c r="B1879" s="328"/>
      <c r="C1879" s="326"/>
      <c r="D1879" s="76" t="s">
        <v>1176</v>
      </c>
      <c r="E1879" s="76" t="s">
        <v>1154</v>
      </c>
      <c r="F1879" s="76" t="s">
        <v>1176</v>
      </c>
      <c r="G1879" s="76" t="s">
        <v>1154</v>
      </c>
      <c r="H1879" s="76" t="s">
        <v>1176</v>
      </c>
      <c r="I1879" s="76" t="s">
        <v>1154</v>
      </c>
      <c r="J1879"/>
      <c r="K1879"/>
      <c r="L1879"/>
      <c r="M1879"/>
      <c r="N1879"/>
      <c r="O1879"/>
      <c r="P1879"/>
      <c r="Q1879"/>
      <c r="R1879"/>
      <c r="S1879"/>
      <c r="T1879"/>
      <c r="U1879"/>
    </row>
    <row r="1880" spans="1:21">
      <c r="A1880" s="329"/>
      <c r="B1880" s="329"/>
      <c r="C1880" s="327"/>
      <c r="D1880" s="197" t="s">
        <v>121</v>
      </c>
      <c r="E1880" s="197" t="s">
        <v>1155</v>
      </c>
      <c r="F1880" s="197" t="s">
        <v>121</v>
      </c>
      <c r="G1880" s="197" t="s">
        <v>1155</v>
      </c>
      <c r="H1880" s="197" t="s">
        <v>121</v>
      </c>
      <c r="I1880" s="197" t="s">
        <v>1155</v>
      </c>
      <c r="J1880"/>
      <c r="K1880"/>
      <c r="L1880"/>
      <c r="M1880"/>
      <c r="N1880"/>
      <c r="O1880"/>
      <c r="P1880"/>
      <c r="Q1880"/>
      <c r="R1880"/>
      <c r="S1880"/>
      <c r="T1880"/>
      <c r="U1880"/>
    </row>
    <row r="1881" spans="1:21" ht="18.75">
      <c r="A1881" s="203">
        <v>2018</v>
      </c>
      <c r="B1881" s="147">
        <v>1</v>
      </c>
      <c r="C1881" s="151">
        <v>35098000</v>
      </c>
      <c r="D1881" s="275">
        <v>0</v>
      </c>
      <c r="E1881" s="147">
        <v>0</v>
      </c>
      <c r="F1881" s="147">
        <v>0</v>
      </c>
      <c r="G1881" s="147">
        <v>0</v>
      </c>
      <c r="H1881" s="147">
        <v>1</v>
      </c>
      <c r="I1881" s="151">
        <v>35098000</v>
      </c>
      <c r="J1881"/>
      <c r="K1881"/>
      <c r="L1881"/>
      <c r="M1881"/>
      <c r="N1881"/>
      <c r="O1881"/>
      <c r="P1881"/>
      <c r="Q1881"/>
      <c r="R1881"/>
      <c r="S1881"/>
      <c r="T1881"/>
      <c r="U1881"/>
    </row>
    <row r="1882" spans="1:21" ht="18.75">
      <c r="A1882" s="11">
        <v>2019</v>
      </c>
      <c r="B1882" s="147">
        <v>1</v>
      </c>
      <c r="C1882" s="151">
        <v>37531982</v>
      </c>
      <c r="D1882" s="147">
        <v>0</v>
      </c>
      <c r="E1882" s="147">
        <v>0</v>
      </c>
      <c r="F1882" s="147">
        <v>0</v>
      </c>
      <c r="G1882" s="147">
        <v>0</v>
      </c>
      <c r="H1882" s="147">
        <v>1</v>
      </c>
      <c r="I1882" s="151">
        <v>37531982</v>
      </c>
      <c r="J1882"/>
      <c r="K1882"/>
      <c r="L1882"/>
      <c r="M1882"/>
      <c r="N1882"/>
      <c r="O1882"/>
      <c r="P1882"/>
      <c r="Q1882"/>
      <c r="R1882"/>
      <c r="S1882"/>
      <c r="T1882"/>
      <c r="U1882"/>
    </row>
    <row r="1883" spans="1:21" ht="18.75">
      <c r="A1883" s="11">
        <v>2020</v>
      </c>
      <c r="B1883" s="147">
        <v>1</v>
      </c>
      <c r="C1883" s="151">
        <v>39951643</v>
      </c>
      <c r="D1883" s="147">
        <v>0</v>
      </c>
      <c r="E1883" s="147">
        <v>0</v>
      </c>
      <c r="F1883" s="147">
        <v>0</v>
      </c>
      <c r="G1883" s="147">
        <v>0</v>
      </c>
      <c r="H1883" s="147">
        <v>1</v>
      </c>
      <c r="I1883" s="151">
        <v>39951643</v>
      </c>
      <c r="J1883"/>
      <c r="K1883"/>
      <c r="L1883"/>
      <c r="M1883"/>
      <c r="N1883"/>
      <c r="O1883"/>
      <c r="P1883"/>
      <c r="Q1883"/>
      <c r="R1883"/>
      <c r="S1883"/>
      <c r="T1883"/>
      <c r="U1883"/>
    </row>
    <row r="1884" spans="1:21" ht="18.75">
      <c r="A1884" s="11">
        <v>2021</v>
      </c>
      <c r="B1884" s="147">
        <v>1</v>
      </c>
      <c r="C1884" s="151">
        <v>41761721</v>
      </c>
      <c r="D1884" s="147">
        <v>0</v>
      </c>
      <c r="E1884" s="147">
        <v>0</v>
      </c>
      <c r="F1884" s="147">
        <v>0</v>
      </c>
      <c r="G1884" s="147">
        <v>0</v>
      </c>
      <c r="H1884" s="147">
        <v>1</v>
      </c>
      <c r="I1884" s="151">
        <v>41761721</v>
      </c>
      <c r="J1884"/>
      <c r="K1884"/>
      <c r="L1884"/>
      <c r="M1884"/>
      <c r="N1884"/>
      <c r="O1884"/>
      <c r="P1884"/>
      <c r="Q1884"/>
      <c r="R1884"/>
      <c r="S1884"/>
      <c r="T1884"/>
      <c r="U1884"/>
    </row>
    <row r="1885" spans="1:21" ht="18.75">
      <c r="A1885" s="11">
        <v>2022</v>
      </c>
      <c r="B1885" s="157">
        <v>1</v>
      </c>
      <c r="C1885" s="158">
        <v>46890788</v>
      </c>
      <c r="D1885" s="157">
        <v>0</v>
      </c>
      <c r="E1885" s="157">
        <v>0</v>
      </c>
      <c r="F1885" s="157">
        <v>0</v>
      </c>
      <c r="G1885" s="157">
        <v>0</v>
      </c>
      <c r="H1885" s="157">
        <v>1</v>
      </c>
      <c r="I1885" s="159">
        <v>46890788</v>
      </c>
      <c r="J1885"/>
      <c r="K1885"/>
      <c r="L1885"/>
      <c r="M1885"/>
      <c r="N1885"/>
      <c r="O1885"/>
      <c r="P1885"/>
      <c r="Q1885"/>
      <c r="R1885"/>
      <c r="S1885"/>
      <c r="T1885"/>
      <c r="U1885"/>
    </row>
    <row r="1886" spans="1:21" ht="18.75">
      <c r="A1886" s="11">
        <v>2023</v>
      </c>
      <c r="B1886" s="147">
        <v>1</v>
      </c>
      <c r="C1886" s="151">
        <v>50914609</v>
      </c>
      <c r="D1886" s="157">
        <v>0</v>
      </c>
      <c r="E1886" s="157">
        <v>0</v>
      </c>
      <c r="F1886" s="157">
        <v>0</v>
      </c>
      <c r="G1886" s="157">
        <v>0</v>
      </c>
      <c r="H1886" s="157">
        <v>1</v>
      </c>
      <c r="I1886" s="152">
        <v>50914609</v>
      </c>
      <c r="J1886"/>
      <c r="K1886"/>
      <c r="L1886"/>
      <c r="M1886"/>
      <c r="N1886"/>
      <c r="O1886"/>
      <c r="P1886"/>
      <c r="Q1886"/>
      <c r="R1886"/>
      <c r="S1886"/>
      <c r="T1886"/>
      <c r="U1886"/>
    </row>
    <row r="1887" spans="1:21" s="74" customFormat="1">
      <c r="A1887" s="5" t="s">
        <v>1968</v>
      </c>
      <c r="B1887" s="73"/>
      <c r="C1887" s="73"/>
      <c r="D1887" s="73"/>
      <c r="E1887" s="73"/>
      <c r="F1887" s="73"/>
      <c r="G1887" s="73"/>
      <c r="H1887" s="73"/>
      <c r="I1887" s="73"/>
      <c r="J1887" s="73"/>
      <c r="K1887" s="73"/>
      <c r="L1887" s="73"/>
      <c r="M1887" s="73"/>
      <c r="N1887" s="73"/>
      <c r="O1887" s="73"/>
      <c r="P1887" s="73"/>
      <c r="Q1887" s="73"/>
      <c r="R1887" s="73"/>
      <c r="S1887" s="73"/>
      <c r="T1887" s="73"/>
      <c r="U1887" s="73"/>
    </row>
    <row r="1888" spans="1:21" s="74" customFormat="1">
      <c r="A1888" s="72" t="s">
        <v>1969</v>
      </c>
      <c r="B1888" s="73"/>
      <c r="C1888" s="73"/>
      <c r="D1888" s="73"/>
      <c r="E1888" s="73"/>
      <c r="F1888" s="73"/>
      <c r="G1888" s="73"/>
      <c r="H1888" s="73"/>
      <c r="I1888" s="73"/>
      <c r="J1888" s="73"/>
      <c r="K1888" s="73"/>
      <c r="L1888" s="73"/>
      <c r="M1888" s="73"/>
      <c r="N1888" s="73"/>
      <c r="O1888" s="73"/>
      <c r="P1888" s="73"/>
      <c r="Q1888" s="73"/>
      <c r="R1888" s="73"/>
      <c r="S1888" s="73"/>
      <c r="T1888" s="73"/>
      <c r="U1888" s="73"/>
    </row>
    <row r="1889" spans="1:21">
      <c r="A1889" s="25"/>
      <c r="B1889"/>
      <c r="C1889"/>
      <c r="D1889"/>
      <c r="E1889"/>
      <c r="F1889"/>
      <c r="G1889"/>
      <c r="H1889"/>
      <c r="I1889"/>
      <c r="J1889"/>
      <c r="K1889"/>
      <c r="L1889"/>
      <c r="M1889"/>
      <c r="N1889"/>
      <c r="O1889"/>
      <c r="P1889"/>
      <c r="Q1889"/>
      <c r="R1889"/>
      <c r="S1889"/>
      <c r="T1889"/>
      <c r="U1889"/>
    </row>
    <row r="1890" spans="1:21">
      <c r="A1890" s="25"/>
      <c r="B1890"/>
      <c r="C1890"/>
      <c r="D1890"/>
      <c r="E1890"/>
      <c r="F1890"/>
      <c r="G1890"/>
      <c r="H1890"/>
      <c r="I1890"/>
      <c r="J1890"/>
      <c r="K1890"/>
      <c r="L1890"/>
      <c r="M1890"/>
      <c r="N1890"/>
      <c r="O1890"/>
      <c r="P1890"/>
      <c r="Q1890"/>
      <c r="R1890"/>
      <c r="S1890"/>
      <c r="T1890"/>
      <c r="U1890"/>
    </row>
    <row r="1891" spans="1:21">
      <c r="A1891" s="40"/>
      <c r="B1891"/>
      <c r="C1891"/>
      <c r="D1891"/>
      <c r="E1891"/>
      <c r="F1891"/>
      <c r="G1891"/>
      <c r="H1891"/>
      <c r="I1891"/>
      <c r="J1891"/>
      <c r="K1891"/>
      <c r="L1891"/>
      <c r="M1891"/>
      <c r="N1891"/>
      <c r="O1891"/>
      <c r="P1891"/>
      <c r="Q1891"/>
      <c r="R1891"/>
      <c r="S1891"/>
      <c r="T1891"/>
      <c r="U1891"/>
    </row>
    <row r="1892" spans="1:21">
      <c r="A1892" s="304" t="s">
        <v>2085</v>
      </c>
      <c r="B1892" s="304"/>
      <c r="C1892" s="304"/>
      <c r="D1892" s="304"/>
      <c r="E1892" s="304"/>
      <c r="F1892" s="304"/>
      <c r="G1892" s="304"/>
      <c r="H1892" s="304"/>
      <c r="I1892" s="304"/>
      <c r="J1892"/>
      <c r="K1892"/>
      <c r="L1892"/>
      <c r="M1892"/>
      <c r="N1892"/>
      <c r="O1892"/>
      <c r="P1892"/>
      <c r="Q1892"/>
      <c r="R1892"/>
      <c r="S1892"/>
      <c r="T1892"/>
      <c r="U1892"/>
    </row>
    <row r="1893" spans="1:21" ht="21.75">
      <c r="A1893" s="309" t="s">
        <v>1177</v>
      </c>
      <c r="B1893" s="309"/>
      <c r="C1893" s="309"/>
      <c r="D1893" s="309"/>
      <c r="E1893" s="309"/>
      <c r="F1893" s="309"/>
      <c r="G1893" s="309"/>
      <c r="H1893" s="309"/>
      <c r="I1893" s="309"/>
      <c r="J1893"/>
      <c r="K1893"/>
      <c r="L1893"/>
      <c r="M1893"/>
      <c r="N1893"/>
      <c r="O1893"/>
      <c r="P1893"/>
      <c r="Q1893"/>
      <c r="R1893"/>
      <c r="S1893"/>
      <c r="T1893"/>
      <c r="U1893"/>
    </row>
    <row r="1894" spans="1:21">
      <c r="A1894" s="325" t="s">
        <v>1178</v>
      </c>
      <c r="B1894" s="325"/>
      <c r="C1894" s="325"/>
      <c r="D1894" s="325"/>
      <c r="E1894" s="325"/>
      <c r="F1894" s="325"/>
      <c r="G1894" s="325"/>
      <c r="H1894" s="325"/>
      <c r="I1894" s="325"/>
      <c r="J1894"/>
      <c r="K1894"/>
      <c r="L1894"/>
      <c r="M1894"/>
      <c r="N1894"/>
      <c r="O1894"/>
      <c r="P1894"/>
      <c r="Q1894"/>
      <c r="R1894"/>
      <c r="S1894"/>
      <c r="T1894"/>
      <c r="U1894"/>
    </row>
    <row r="1895" spans="1:21">
      <c r="A1895" s="34"/>
      <c r="B1895"/>
      <c r="C1895"/>
      <c r="D1895"/>
      <c r="E1895"/>
      <c r="F1895"/>
      <c r="G1895"/>
      <c r="H1895"/>
      <c r="I1895"/>
      <c r="J1895"/>
      <c r="K1895"/>
      <c r="L1895"/>
      <c r="M1895"/>
      <c r="N1895"/>
      <c r="O1895"/>
      <c r="P1895"/>
      <c r="Q1895"/>
      <c r="R1895"/>
      <c r="S1895"/>
      <c r="T1895"/>
      <c r="U1895"/>
    </row>
    <row r="1896" spans="1:21" ht="18.600000000000001" customHeight="1">
      <c r="A1896" s="355" t="s">
        <v>50</v>
      </c>
      <c r="B1896" s="336" t="s">
        <v>1183</v>
      </c>
      <c r="C1896" s="337"/>
      <c r="D1896" s="337"/>
      <c r="E1896" s="337"/>
      <c r="F1896" s="337"/>
      <c r="G1896" s="337"/>
      <c r="H1896" s="337"/>
      <c r="I1896" s="338"/>
      <c r="J1896" s="372"/>
      <c r="K1896"/>
      <c r="L1896"/>
      <c r="M1896"/>
      <c r="N1896"/>
      <c r="O1896"/>
      <c r="P1896"/>
      <c r="Q1896"/>
      <c r="R1896"/>
      <c r="S1896"/>
      <c r="T1896"/>
      <c r="U1896"/>
    </row>
    <row r="1897" spans="1:21">
      <c r="A1897" s="356"/>
      <c r="B1897" s="371" t="s">
        <v>1184</v>
      </c>
      <c r="C1897" s="335"/>
      <c r="D1897" s="335"/>
      <c r="E1897" s="335"/>
      <c r="F1897" s="335"/>
      <c r="G1897" s="335"/>
      <c r="H1897" s="335"/>
      <c r="I1897" s="340"/>
      <c r="J1897" s="372"/>
      <c r="K1897"/>
      <c r="L1897"/>
      <c r="M1897"/>
      <c r="N1897"/>
      <c r="O1897"/>
      <c r="P1897"/>
      <c r="Q1897"/>
      <c r="R1897"/>
      <c r="S1897"/>
      <c r="T1897"/>
      <c r="U1897"/>
    </row>
    <row r="1898" spans="1:21" ht="18.75">
      <c r="A1898" s="371" t="s">
        <v>51</v>
      </c>
      <c r="B1898" s="76" t="s">
        <v>1185</v>
      </c>
      <c r="C1898" s="76" t="s">
        <v>1187</v>
      </c>
      <c r="D1898" s="76" t="s">
        <v>1189</v>
      </c>
      <c r="E1898" s="76" t="s">
        <v>1191</v>
      </c>
      <c r="F1898" s="76" t="s">
        <v>1193</v>
      </c>
      <c r="G1898" s="76" t="s">
        <v>1195</v>
      </c>
      <c r="H1898" s="76" t="s">
        <v>307</v>
      </c>
      <c r="I1898" s="76" t="s">
        <v>1197</v>
      </c>
      <c r="J1898" s="37"/>
      <c r="K1898"/>
      <c r="L1898"/>
      <c r="M1898"/>
      <c r="N1898"/>
      <c r="O1898"/>
      <c r="P1898"/>
      <c r="Q1898"/>
      <c r="R1898"/>
      <c r="S1898"/>
      <c r="T1898"/>
      <c r="U1898"/>
    </row>
    <row r="1899" spans="1:21">
      <c r="A1899" s="339"/>
      <c r="B1899" s="197" t="s">
        <v>1186</v>
      </c>
      <c r="C1899" s="197" t="s">
        <v>1188</v>
      </c>
      <c r="D1899" s="197" t="s">
        <v>1190</v>
      </c>
      <c r="E1899" s="197" t="s">
        <v>1192</v>
      </c>
      <c r="F1899" s="197" t="s">
        <v>1194</v>
      </c>
      <c r="G1899" s="197" t="s">
        <v>1196</v>
      </c>
      <c r="H1899" s="197" t="s">
        <v>308</v>
      </c>
      <c r="I1899" s="197" t="s">
        <v>1198</v>
      </c>
      <c r="J1899" s="37"/>
      <c r="K1899"/>
      <c r="L1899"/>
      <c r="M1899"/>
      <c r="N1899"/>
      <c r="O1899"/>
      <c r="P1899"/>
      <c r="Q1899"/>
      <c r="R1899"/>
      <c r="S1899"/>
      <c r="T1899"/>
      <c r="U1899"/>
    </row>
    <row r="1900" spans="1:21" ht="18.75">
      <c r="A1900" s="210">
        <v>2018</v>
      </c>
      <c r="B1900" s="247">
        <v>30674</v>
      </c>
      <c r="C1900" s="88">
        <v>4283</v>
      </c>
      <c r="D1900" s="92">
        <v>132</v>
      </c>
      <c r="E1900" s="92">
        <v>88</v>
      </c>
      <c r="F1900" s="92">
        <v>23</v>
      </c>
      <c r="G1900" s="92">
        <v>25</v>
      </c>
      <c r="H1900" s="88">
        <v>1908</v>
      </c>
      <c r="I1900" s="108">
        <f>SUM(B1900:H1900)</f>
        <v>37133</v>
      </c>
      <c r="J1900" s="37"/>
      <c r="K1900"/>
      <c r="L1900"/>
      <c r="M1900"/>
      <c r="N1900"/>
      <c r="O1900"/>
      <c r="P1900"/>
      <c r="Q1900"/>
      <c r="R1900"/>
      <c r="S1900"/>
      <c r="T1900"/>
      <c r="U1900"/>
    </row>
    <row r="1901" spans="1:21" ht="18.75">
      <c r="A1901" s="78">
        <v>2019</v>
      </c>
      <c r="B1901" s="88">
        <v>29766</v>
      </c>
      <c r="C1901" s="88">
        <v>4115</v>
      </c>
      <c r="D1901" s="92">
        <v>117</v>
      </c>
      <c r="E1901" s="92">
        <v>73</v>
      </c>
      <c r="F1901" s="92">
        <v>29</v>
      </c>
      <c r="G1901" s="92">
        <v>17</v>
      </c>
      <c r="H1901" s="88">
        <v>2625</v>
      </c>
      <c r="I1901" s="108">
        <f t="shared" ref="I1901:I1905" si="347">SUM(B1901:H1901)</f>
        <v>36742</v>
      </c>
      <c r="J1901" s="37"/>
      <c r="K1901"/>
      <c r="L1901"/>
      <c r="M1901"/>
      <c r="N1901"/>
      <c r="O1901"/>
      <c r="P1901"/>
      <c r="Q1901"/>
      <c r="R1901"/>
      <c r="S1901"/>
      <c r="T1901"/>
      <c r="U1901"/>
    </row>
    <row r="1902" spans="1:21" ht="18.75">
      <c r="A1902" s="78">
        <v>2020</v>
      </c>
      <c r="B1902" s="88">
        <v>24445</v>
      </c>
      <c r="C1902" s="88">
        <v>3243</v>
      </c>
      <c r="D1902" s="92">
        <v>115</v>
      </c>
      <c r="E1902" s="92">
        <v>44</v>
      </c>
      <c r="F1902" s="92">
        <v>27</v>
      </c>
      <c r="G1902" s="92">
        <v>28</v>
      </c>
      <c r="H1902" s="88">
        <v>1949</v>
      </c>
      <c r="I1902" s="108">
        <f t="shared" si="347"/>
        <v>29851</v>
      </c>
      <c r="J1902" s="37"/>
      <c r="K1902"/>
      <c r="L1902"/>
      <c r="M1902"/>
      <c r="N1902"/>
      <c r="O1902"/>
      <c r="P1902"/>
      <c r="Q1902"/>
      <c r="R1902"/>
      <c r="S1902"/>
      <c r="T1902"/>
      <c r="U1902"/>
    </row>
    <row r="1903" spans="1:21" ht="18.75">
      <c r="A1903" s="78">
        <v>2021</v>
      </c>
      <c r="B1903" s="88">
        <v>27157</v>
      </c>
      <c r="C1903" s="88">
        <v>3577</v>
      </c>
      <c r="D1903" s="92">
        <v>107</v>
      </c>
      <c r="E1903" s="92">
        <v>83</v>
      </c>
      <c r="F1903" s="92">
        <v>18</v>
      </c>
      <c r="G1903" s="92">
        <v>18</v>
      </c>
      <c r="H1903" s="88">
        <v>2331</v>
      </c>
      <c r="I1903" s="108">
        <f>SUM(B1903:H1903)</f>
        <v>33291</v>
      </c>
      <c r="J1903" s="37"/>
      <c r="K1903"/>
      <c r="L1903"/>
      <c r="M1903"/>
      <c r="N1903"/>
      <c r="O1903"/>
      <c r="P1903"/>
      <c r="Q1903"/>
      <c r="R1903"/>
      <c r="S1903"/>
      <c r="T1903"/>
      <c r="U1903"/>
    </row>
    <row r="1904" spans="1:21" ht="18.75">
      <c r="A1904" s="78">
        <v>2022</v>
      </c>
      <c r="B1904" s="88">
        <v>30527</v>
      </c>
      <c r="C1904" s="88">
        <v>2346</v>
      </c>
      <c r="D1904" s="92">
        <v>91</v>
      </c>
      <c r="E1904" s="92">
        <v>78</v>
      </c>
      <c r="F1904" s="92">
        <v>21</v>
      </c>
      <c r="G1904" s="92">
        <v>22</v>
      </c>
      <c r="H1904" s="88">
        <v>2484</v>
      </c>
      <c r="I1904" s="108">
        <f t="shared" si="347"/>
        <v>35569</v>
      </c>
      <c r="J1904" s="37"/>
      <c r="K1904"/>
      <c r="L1904"/>
      <c r="M1904"/>
      <c r="N1904"/>
      <c r="O1904"/>
      <c r="P1904"/>
      <c r="Q1904"/>
      <c r="R1904"/>
      <c r="S1904"/>
      <c r="T1904"/>
      <c r="U1904"/>
    </row>
    <row r="1905" spans="1:21" ht="18.75">
      <c r="A1905" s="78">
        <v>2023</v>
      </c>
      <c r="B1905" s="88">
        <v>33723</v>
      </c>
      <c r="C1905" s="88">
        <v>2254</v>
      </c>
      <c r="D1905" s="92">
        <v>82</v>
      </c>
      <c r="E1905" s="92">
        <v>65</v>
      </c>
      <c r="F1905" s="92">
        <v>24</v>
      </c>
      <c r="G1905" s="92">
        <v>27</v>
      </c>
      <c r="H1905" s="88">
        <v>2446</v>
      </c>
      <c r="I1905" s="108">
        <f t="shared" si="347"/>
        <v>38621</v>
      </c>
      <c r="J1905" s="37"/>
      <c r="K1905"/>
      <c r="L1905"/>
      <c r="M1905"/>
      <c r="N1905"/>
      <c r="O1905"/>
      <c r="P1905"/>
      <c r="Q1905"/>
      <c r="R1905"/>
      <c r="S1905"/>
      <c r="T1905"/>
      <c r="U1905"/>
    </row>
    <row r="1906" spans="1:21" s="74" customFormat="1">
      <c r="A1906" s="5" t="s">
        <v>2086</v>
      </c>
      <c r="B1906" s="73"/>
      <c r="C1906" s="73"/>
      <c r="D1906" s="73"/>
      <c r="E1906" s="73"/>
      <c r="F1906" s="73"/>
      <c r="G1906" s="73"/>
      <c r="H1906" s="73"/>
      <c r="I1906" s="30" t="s">
        <v>2087</v>
      </c>
      <c r="J1906" s="73"/>
      <c r="K1906" s="73"/>
      <c r="L1906" s="73"/>
      <c r="M1906" s="73"/>
      <c r="N1906" s="73"/>
      <c r="O1906" s="73"/>
      <c r="P1906" s="73"/>
      <c r="Q1906" s="73"/>
      <c r="R1906" s="73"/>
      <c r="S1906" s="73"/>
      <c r="T1906" s="73"/>
      <c r="U1906" s="73"/>
    </row>
    <row r="1907" spans="1:21">
      <c r="A1907" s="5" t="s">
        <v>1199</v>
      </c>
      <c r="B1907"/>
      <c r="C1907"/>
      <c r="D1907"/>
      <c r="E1907"/>
      <c r="F1907"/>
      <c r="G1907"/>
      <c r="H1907"/>
      <c r="I1907" s="30" t="s">
        <v>1200</v>
      </c>
      <c r="J1907"/>
      <c r="K1907"/>
      <c r="L1907"/>
      <c r="M1907"/>
      <c r="N1907"/>
      <c r="O1907"/>
      <c r="P1907"/>
      <c r="Q1907"/>
      <c r="R1907"/>
      <c r="S1907"/>
      <c r="T1907"/>
      <c r="U1907"/>
    </row>
    <row r="1908" spans="1:21">
      <c r="B1908"/>
      <c r="C1908"/>
      <c r="D1908"/>
      <c r="E1908"/>
      <c r="F1908"/>
      <c r="G1908"/>
      <c r="H1908"/>
      <c r="I1908"/>
      <c r="J1908"/>
      <c r="K1908"/>
      <c r="L1908"/>
      <c r="M1908"/>
      <c r="N1908"/>
      <c r="O1908"/>
      <c r="P1908"/>
      <c r="Q1908"/>
      <c r="R1908"/>
      <c r="S1908"/>
      <c r="T1908"/>
      <c r="U1908"/>
    </row>
    <row r="1909" spans="1:21">
      <c r="A1909" s="34"/>
      <c r="B1909"/>
      <c r="C1909"/>
      <c r="D1909"/>
      <c r="E1909"/>
      <c r="F1909"/>
      <c r="G1909"/>
      <c r="H1909"/>
      <c r="I1909"/>
      <c r="J1909"/>
      <c r="K1909"/>
      <c r="L1909"/>
      <c r="M1909"/>
      <c r="N1909"/>
      <c r="O1909"/>
      <c r="P1909"/>
      <c r="Q1909"/>
      <c r="R1909"/>
      <c r="S1909"/>
      <c r="T1909"/>
      <c r="U1909"/>
    </row>
    <row r="1910" spans="1:21">
      <c r="A1910" s="34"/>
      <c r="B1910"/>
      <c r="C1910"/>
      <c r="D1910"/>
      <c r="E1910"/>
      <c r="F1910"/>
      <c r="G1910"/>
      <c r="H1910"/>
      <c r="I1910"/>
      <c r="J1910"/>
      <c r="K1910"/>
      <c r="L1910"/>
      <c r="M1910"/>
      <c r="N1910"/>
      <c r="O1910"/>
      <c r="P1910"/>
      <c r="Q1910"/>
      <c r="R1910"/>
      <c r="S1910"/>
      <c r="T1910"/>
      <c r="U1910"/>
    </row>
    <row r="1911" spans="1:21">
      <c r="A1911" s="40"/>
      <c r="B1911"/>
      <c r="C1911"/>
      <c r="D1911"/>
      <c r="E1911"/>
      <c r="F1911"/>
      <c r="G1911"/>
      <c r="H1911"/>
      <c r="I1911"/>
      <c r="J1911"/>
      <c r="K1911"/>
      <c r="L1911"/>
      <c r="M1911"/>
      <c r="N1911"/>
      <c r="O1911"/>
      <c r="P1911"/>
      <c r="Q1911"/>
      <c r="R1911"/>
      <c r="S1911"/>
      <c r="T1911"/>
      <c r="U1911"/>
    </row>
    <row r="1912" spans="1:21">
      <c r="A1912"/>
      <c r="B1912"/>
      <c r="C1912"/>
      <c r="D1912"/>
      <c r="E1912"/>
      <c r="F1912"/>
      <c r="G1912"/>
      <c r="H1912"/>
      <c r="I1912"/>
      <c r="J1912"/>
      <c r="K1912"/>
      <c r="L1912"/>
      <c r="M1912"/>
      <c r="N1912"/>
      <c r="O1912"/>
      <c r="P1912"/>
      <c r="Q1912"/>
      <c r="R1912"/>
      <c r="S1912"/>
      <c r="T1912"/>
      <c r="U1912"/>
    </row>
    <row r="1913" spans="1:21">
      <c r="A1913" s="304" t="s">
        <v>2088</v>
      </c>
      <c r="B1913" s="304"/>
      <c r="C1913" s="304"/>
      <c r="D1913" s="304"/>
      <c r="E1913" s="304"/>
      <c r="F1913" s="304"/>
      <c r="G1913"/>
      <c r="H1913"/>
      <c r="I1913"/>
      <c r="J1913"/>
      <c r="K1913"/>
      <c r="L1913"/>
      <c r="M1913"/>
      <c r="N1913"/>
      <c r="O1913"/>
      <c r="P1913"/>
      <c r="Q1913"/>
      <c r="R1913"/>
      <c r="S1913"/>
      <c r="T1913"/>
      <c r="U1913"/>
    </row>
    <row r="1914" spans="1:21" ht="21.75">
      <c r="A1914" s="309" t="s">
        <v>1201</v>
      </c>
      <c r="B1914" s="309"/>
      <c r="C1914" s="309"/>
      <c r="D1914" s="309"/>
      <c r="E1914" s="309"/>
      <c r="F1914" s="309"/>
      <c r="G1914"/>
      <c r="H1914"/>
      <c r="I1914"/>
      <c r="J1914"/>
      <c r="K1914"/>
      <c r="L1914"/>
      <c r="M1914"/>
      <c r="N1914"/>
      <c r="O1914"/>
      <c r="P1914"/>
      <c r="Q1914"/>
      <c r="R1914"/>
      <c r="S1914"/>
      <c r="T1914"/>
      <c r="U1914"/>
    </row>
    <row r="1915" spans="1:21">
      <c r="A1915" s="325" t="s">
        <v>1179</v>
      </c>
      <c r="B1915" s="325"/>
      <c r="C1915" s="325"/>
      <c r="D1915" s="325"/>
      <c r="E1915" s="325"/>
      <c r="F1915" s="325"/>
      <c r="G1915"/>
      <c r="H1915"/>
      <c r="I1915"/>
      <c r="J1915"/>
      <c r="K1915"/>
      <c r="L1915"/>
      <c r="M1915"/>
      <c r="N1915"/>
      <c r="O1915"/>
      <c r="P1915"/>
      <c r="Q1915"/>
      <c r="R1915"/>
      <c r="S1915"/>
      <c r="T1915"/>
      <c r="U1915"/>
    </row>
    <row r="1916" spans="1:21">
      <c r="A1916" s="23"/>
      <c r="B1916"/>
      <c r="C1916"/>
      <c r="D1916"/>
      <c r="E1916"/>
      <c r="F1916"/>
      <c r="G1916"/>
      <c r="H1916"/>
      <c r="I1916"/>
      <c r="J1916"/>
      <c r="K1916"/>
      <c r="L1916"/>
      <c r="M1916"/>
      <c r="N1916"/>
      <c r="O1916"/>
      <c r="P1916"/>
      <c r="Q1916"/>
      <c r="R1916"/>
      <c r="S1916"/>
      <c r="T1916"/>
      <c r="U1916"/>
    </row>
    <row r="1917" spans="1:21" ht="18.600000000000001" customHeight="1">
      <c r="A1917" s="338" t="s">
        <v>50</v>
      </c>
      <c r="B1917" s="320" t="s">
        <v>1202</v>
      </c>
      <c r="C1917" s="320"/>
      <c r="D1917" s="320"/>
      <c r="E1917" s="338" t="s">
        <v>1204</v>
      </c>
      <c r="F1917" s="338" t="s">
        <v>42</v>
      </c>
      <c r="G1917"/>
      <c r="H1917"/>
      <c r="I1917"/>
      <c r="J1917"/>
      <c r="K1917"/>
      <c r="L1917"/>
      <c r="M1917"/>
      <c r="N1917"/>
      <c r="O1917"/>
      <c r="P1917"/>
      <c r="Q1917"/>
      <c r="R1917"/>
      <c r="S1917"/>
      <c r="T1917"/>
      <c r="U1917"/>
    </row>
    <row r="1918" spans="1:21">
      <c r="A1918" s="430"/>
      <c r="B1918" s="345" t="s">
        <v>1203</v>
      </c>
      <c r="C1918" s="345"/>
      <c r="D1918" s="345"/>
      <c r="E1918" s="430"/>
      <c r="F1918" s="430"/>
      <c r="G1918"/>
      <c r="H1918"/>
      <c r="I1918"/>
      <c r="J1918"/>
      <c r="K1918"/>
      <c r="L1918"/>
      <c r="M1918"/>
      <c r="N1918"/>
      <c r="O1918"/>
      <c r="P1918"/>
      <c r="Q1918"/>
      <c r="R1918"/>
      <c r="S1918"/>
      <c r="T1918"/>
      <c r="U1918"/>
    </row>
    <row r="1919" spans="1:21" ht="18.75">
      <c r="A1919" s="458" t="s">
        <v>51</v>
      </c>
      <c r="B1919" s="11" t="s">
        <v>1206</v>
      </c>
      <c r="C1919" s="11" t="s">
        <v>1208</v>
      </c>
      <c r="D1919" s="11" t="s">
        <v>1210</v>
      </c>
      <c r="E1919" s="458" t="s">
        <v>1205</v>
      </c>
      <c r="F1919" s="458" t="s">
        <v>43</v>
      </c>
      <c r="G1919"/>
      <c r="H1919"/>
      <c r="I1919"/>
      <c r="J1919"/>
      <c r="K1919"/>
      <c r="L1919"/>
      <c r="M1919"/>
      <c r="N1919"/>
      <c r="O1919"/>
      <c r="P1919"/>
      <c r="Q1919"/>
      <c r="R1919"/>
      <c r="S1919"/>
      <c r="T1919"/>
      <c r="U1919"/>
    </row>
    <row r="1920" spans="1:21">
      <c r="A1920" s="342"/>
      <c r="B1920" s="67" t="s">
        <v>1207</v>
      </c>
      <c r="C1920" s="67" t="s">
        <v>1209</v>
      </c>
      <c r="D1920" s="67" t="s">
        <v>1211</v>
      </c>
      <c r="E1920" s="342"/>
      <c r="F1920" s="342"/>
      <c r="G1920"/>
      <c r="H1920"/>
      <c r="I1920"/>
      <c r="J1920"/>
      <c r="K1920"/>
      <c r="L1920"/>
      <c r="M1920"/>
      <c r="N1920"/>
      <c r="O1920"/>
      <c r="P1920"/>
      <c r="Q1920"/>
      <c r="R1920"/>
      <c r="S1920"/>
      <c r="T1920"/>
      <c r="U1920"/>
    </row>
    <row r="1921" spans="1:21" ht="18.75">
      <c r="A1921" s="78">
        <v>2018</v>
      </c>
      <c r="B1921" s="71">
        <v>28</v>
      </c>
      <c r="C1921" s="71">
        <v>151</v>
      </c>
      <c r="D1921" s="71">
        <v>30</v>
      </c>
      <c r="E1921" s="81">
        <f>D1921+C1921+B1921</f>
        <v>209</v>
      </c>
      <c r="F1921" s="71">
        <v>17</v>
      </c>
      <c r="G1921"/>
      <c r="H1921"/>
      <c r="I1921"/>
      <c r="J1921"/>
      <c r="K1921"/>
      <c r="L1921"/>
      <c r="M1921"/>
      <c r="N1921"/>
      <c r="O1921"/>
      <c r="P1921"/>
      <c r="Q1921"/>
      <c r="R1921"/>
      <c r="S1921"/>
      <c r="T1921"/>
      <c r="U1921"/>
    </row>
    <row r="1922" spans="1:21" ht="18.75">
      <c r="A1922" s="78">
        <v>2019</v>
      </c>
      <c r="B1922" s="71">
        <v>26</v>
      </c>
      <c r="C1922" s="71">
        <v>141</v>
      </c>
      <c r="D1922" s="71">
        <v>62</v>
      </c>
      <c r="E1922" s="81">
        <f t="shared" ref="E1922:E1926" si="348">D1922+C1922+B1922</f>
        <v>229</v>
      </c>
      <c r="F1922" s="71">
        <v>15</v>
      </c>
      <c r="G1922"/>
      <c r="H1922"/>
      <c r="I1922"/>
      <c r="J1922"/>
      <c r="K1922"/>
      <c r="L1922"/>
      <c r="M1922"/>
      <c r="N1922"/>
      <c r="O1922"/>
      <c r="P1922"/>
      <c r="Q1922"/>
      <c r="R1922"/>
      <c r="S1922"/>
      <c r="T1922"/>
      <c r="U1922"/>
    </row>
    <row r="1923" spans="1:21" ht="18.75">
      <c r="A1923" s="78">
        <v>2020</v>
      </c>
      <c r="B1923" s="71">
        <v>7</v>
      </c>
      <c r="C1923" s="71">
        <v>70</v>
      </c>
      <c r="D1923" s="71">
        <v>21</v>
      </c>
      <c r="E1923" s="81">
        <f t="shared" si="348"/>
        <v>98</v>
      </c>
      <c r="F1923" s="71">
        <v>10</v>
      </c>
      <c r="G1923"/>
      <c r="H1923"/>
      <c r="I1923"/>
      <c r="J1923"/>
      <c r="K1923"/>
      <c r="L1923"/>
      <c r="M1923"/>
      <c r="N1923"/>
      <c r="O1923"/>
      <c r="P1923"/>
      <c r="Q1923"/>
      <c r="R1923"/>
      <c r="S1923"/>
      <c r="T1923"/>
      <c r="U1923"/>
    </row>
    <row r="1924" spans="1:21" ht="18.75">
      <c r="A1924" s="78">
        <v>2021</v>
      </c>
      <c r="B1924" s="71">
        <v>17</v>
      </c>
      <c r="C1924" s="71">
        <v>121</v>
      </c>
      <c r="D1924" s="71">
        <v>21</v>
      </c>
      <c r="E1924" s="81">
        <f t="shared" si="348"/>
        <v>159</v>
      </c>
      <c r="F1924" s="71">
        <v>14</v>
      </c>
      <c r="G1924"/>
      <c r="H1924"/>
      <c r="I1924"/>
      <c r="J1924"/>
      <c r="K1924"/>
      <c r="L1924"/>
      <c r="M1924"/>
      <c r="N1924"/>
      <c r="O1924"/>
      <c r="P1924"/>
      <c r="Q1924"/>
      <c r="R1924"/>
      <c r="S1924"/>
      <c r="T1924"/>
      <c r="U1924"/>
    </row>
    <row r="1925" spans="1:21" ht="18.75">
      <c r="A1925" s="78">
        <v>2022</v>
      </c>
      <c r="B1925" s="71">
        <v>28</v>
      </c>
      <c r="C1925" s="71">
        <v>124</v>
      </c>
      <c r="D1925" s="71">
        <v>14</v>
      </c>
      <c r="E1925" s="81">
        <f t="shared" si="348"/>
        <v>166</v>
      </c>
      <c r="F1925" s="71">
        <v>13</v>
      </c>
      <c r="G1925"/>
      <c r="H1925"/>
      <c r="I1925"/>
      <c r="J1925"/>
      <c r="K1925"/>
      <c r="L1925"/>
      <c r="M1925"/>
      <c r="N1925"/>
      <c r="O1925"/>
      <c r="P1925"/>
      <c r="Q1925"/>
      <c r="R1925"/>
      <c r="S1925"/>
      <c r="T1925"/>
      <c r="U1925"/>
    </row>
    <row r="1926" spans="1:21" ht="18.75">
      <c r="A1926" s="78">
        <v>2023</v>
      </c>
      <c r="B1926" s="71">
        <v>26</v>
      </c>
      <c r="C1926" s="71">
        <v>78</v>
      </c>
      <c r="D1926" s="71">
        <v>27</v>
      </c>
      <c r="E1926" s="81">
        <f t="shared" si="348"/>
        <v>131</v>
      </c>
      <c r="F1926" s="71">
        <v>11</v>
      </c>
      <c r="G1926"/>
      <c r="H1926"/>
      <c r="I1926"/>
      <c r="J1926"/>
      <c r="K1926"/>
      <c r="L1926"/>
      <c r="M1926"/>
      <c r="N1926"/>
      <c r="O1926"/>
      <c r="P1926"/>
      <c r="Q1926"/>
      <c r="R1926"/>
      <c r="S1926"/>
      <c r="T1926"/>
      <c r="U1926"/>
    </row>
    <row r="1927" spans="1:21" s="74" customFormat="1">
      <c r="A1927" s="5" t="s">
        <v>2086</v>
      </c>
      <c r="B1927" s="73"/>
      <c r="C1927" s="73"/>
      <c r="D1927" s="73"/>
      <c r="E1927" s="73"/>
      <c r="F1927" s="30" t="s">
        <v>2087</v>
      </c>
      <c r="G1927" s="73"/>
      <c r="H1927" s="73"/>
      <c r="I1927" s="73"/>
      <c r="J1927" s="73"/>
      <c r="K1927" s="73"/>
      <c r="L1927" s="73"/>
      <c r="M1927" s="73"/>
      <c r="N1927" s="73"/>
      <c r="O1927" s="73"/>
      <c r="P1927" s="73"/>
      <c r="Q1927" s="73"/>
      <c r="R1927" s="73"/>
      <c r="S1927" s="73"/>
      <c r="T1927" s="73"/>
      <c r="U1927" s="73"/>
    </row>
    <row r="1928" spans="1:21" ht="19.5">
      <c r="A1928" s="39"/>
      <c r="B1928"/>
      <c r="C1928"/>
      <c r="D1928"/>
      <c r="E1928"/>
      <c r="F1928"/>
      <c r="G1928"/>
      <c r="H1928"/>
      <c r="I1928"/>
      <c r="J1928"/>
      <c r="K1928"/>
      <c r="L1928"/>
      <c r="M1928"/>
      <c r="N1928"/>
      <c r="O1928"/>
      <c r="P1928"/>
      <c r="Q1928"/>
      <c r="R1928"/>
      <c r="S1928"/>
      <c r="T1928"/>
      <c r="U1928"/>
    </row>
    <row r="1929" spans="1:21">
      <c r="A1929"/>
      <c r="B1929"/>
      <c r="C1929"/>
      <c r="D1929"/>
      <c r="E1929"/>
      <c r="F1929"/>
      <c r="G1929"/>
      <c r="H1929"/>
      <c r="I1929"/>
      <c r="J1929"/>
      <c r="K1929"/>
      <c r="L1929"/>
      <c r="M1929"/>
      <c r="N1929"/>
      <c r="O1929"/>
      <c r="P1929"/>
      <c r="Q1929"/>
      <c r="R1929"/>
      <c r="S1929"/>
      <c r="T1929"/>
      <c r="U1929"/>
    </row>
    <row r="1930" spans="1:21" ht="19.5">
      <c r="A1930" s="39"/>
      <c r="B1930"/>
      <c r="C1930"/>
      <c r="D1930"/>
      <c r="E1930"/>
      <c r="F1930"/>
      <c r="G1930"/>
      <c r="H1930"/>
      <c r="I1930"/>
      <c r="J1930"/>
      <c r="K1930"/>
      <c r="L1930"/>
      <c r="M1930"/>
      <c r="N1930"/>
      <c r="O1930"/>
      <c r="P1930"/>
      <c r="Q1930"/>
      <c r="R1930"/>
      <c r="S1930"/>
      <c r="T1930"/>
      <c r="U1930"/>
    </row>
    <row r="1931" spans="1:21">
      <c r="A1931" s="316" t="s">
        <v>1212</v>
      </c>
      <c r="B1931" s="316"/>
      <c r="C1931" s="316"/>
      <c r="D1931" s="316"/>
      <c r="E1931" s="316"/>
      <c r="F1931" s="316"/>
      <c r="G1931" s="316"/>
      <c r="H1931"/>
      <c r="I1931"/>
      <c r="J1931"/>
      <c r="K1931"/>
      <c r="L1931"/>
      <c r="M1931"/>
      <c r="N1931"/>
      <c r="O1931"/>
      <c r="P1931"/>
      <c r="Q1931"/>
      <c r="R1931"/>
      <c r="S1931"/>
      <c r="T1931"/>
      <c r="U1931"/>
    </row>
    <row r="1932" spans="1:21" ht="21.75">
      <c r="A1932" s="309" t="s">
        <v>1213</v>
      </c>
      <c r="B1932" s="309"/>
      <c r="C1932" s="309"/>
      <c r="D1932" s="309"/>
      <c r="E1932" s="309"/>
      <c r="F1932" s="309"/>
      <c r="G1932" s="309"/>
      <c r="H1932"/>
      <c r="I1932"/>
      <c r="J1932"/>
      <c r="K1932"/>
      <c r="L1932"/>
      <c r="M1932"/>
      <c r="N1932"/>
      <c r="O1932"/>
      <c r="P1932"/>
      <c r="Q1932"/>
      <c r="R1932"/>
      <c r="S1932"/>
      <c r="T1932"/>
      <c r="U1932"/>
    </row>
    <row r="1933" spans="1:21">
      <c r="A1933" s="310" t="s">
        <v>1180</v>
      </c>
      <c r="B1933" s="310"/>
      <c r="C1933" s="310"/>
      <c r="D1933" s="310"/>
      <c r="E1933" s="310"/>
      <c r="F1933" s="310"/>
      <c r="G1933" s="310"/>
      <c r="H1933"/>
      <c r="I1933"/>
      <c r="J1933"/>
      <c r="K1933"/>
      <c r="L1933"/>
      <c r="M1933"/>
      <c r="N1933"/>
      <c r="O1933"/>
      <c r="P1933"/>
      <c r="Q1933"/>
      <c r="R1933"/>
      <c r="S1933"/>
      <c r="T1933"/>
      <c r="U1933"/>
    </row>
    <row r="1934" spans="1:21" ht="18.75">
      <c r="A1934" s="320" t="s">
        <v>1059</v>
      </c>
      <c r="B1934" s="360">
        <v>2023</v>
      </c>
      <c r="C1934" s="360"/>
      <c r="D1934" s="360"/>
      <c r="E1934" s="360"/>
      <c r="F1934" s="360"/>
      <c r="G1934" s="358" t="s">
        <v>1062</v>
      </c>
      <c r="H1934"/>
      <c r="I1934"/>
      <c r="J1934"/>
      <c r="K1934"/>
      <c r="L1934"/>
      <c r="M1934"/>
      <c r="N1934"/>
      <c r="O1934"/>
      <c r="P1934"/>
      <c r="Q1934"/>
      <c r="R1934"/>
      <c r="S1934"/>
      <c r="T1934"/>
      <c r="U1934"/>
    </row>
    <row r="1935" spans="1:21" ht="18.600000000000001" customHeight="1">
      <c r="A1935" s="320"/>
      <c r="B1935" s="320" t="s">
        <v>1202</v>
      </c>
      <c r="C1935" s="320"/>
      <c r="D1935" s="320"/>
      <c r="E1935" s="336" t="s">
        <v>1214</v>
      </c>
      <c r="F1935" s="336" t="s">
        <v>42</v>
      </c>
      <c r="G1935" s="358"/>
      <c r="H1935"/>
      <c r="I1935"/>
      <c r="J1935"/>
      <c r="K1935"/>
      <c r="L1935"/>
      <c r="M1935"/>
      <c r="N1935"/>
      <c r="O1935"/>
      <c r="P1935"/>
      <c r="Q1935"/>
      <c r="R1935"/>
      <c r="S1935"/>
      <c r="T1935"/>
      <c r="U1935"/>
    </row>
    <row r="1936" spans="1:21">
      <c r="A1936" s="320"/>
      <c r="B1936" s="345" t="s">
        <v>1203</v>
      </c>
      <c r="C1936" s="345"/>
      <c r="D1936" s="345"/>
      <c r="E1936" s="417"/>
      <c r="F1936" s="417"/>
      <c r="G1936" s="358"/>
      <c r="H1936"/>
      <c r="I1936"/>
      <c r="J1936"/>
      <c r="K1936"/>
      <c r="L1936"/>
      <c r="M1936"/>
      <c r="N1936"/>
      <c r="O1936"/>
      <c r="P1936"/>
      <c r="Q1936"/>
      <c r="R1936"/>
      <c r="S1936"/>
      <c r="T1936"/>
      <c r="U1936"/>
    </row>
    <row r="1937" spans="1:21" ht="18.75">
      <c r="A1937" s="320"/>
      <c r="B1937" s="11" t="s">
        <v>1206</v>
      </c>
      <c r="C1937" s="11" t="s">
        <v>1208</v>
      </c>
      <c r="D1937" s="11" t="s">
        <v>1210</v>
      </c>
      <c r="E1937" s="458" t="s">
        <v>1205</v>
      </c>
      <c r="F1937" s="458" t="s">
        <v>43</v>
      </c>
      <c r="G1937" s="358"/>
      <c r="H1937"/>
      <c r="I1937"/>
      <c r="J1937"/>
      <c r="K1937"/>
      <c r="L1937"/>
      <c r="M1937"/>
      <c r="N1937"/>
      <c r="O1937"/>
      <c r="P1937"/>
      <c r="Q1937"/>
      <c r="R1937"/>
      <c r="S1937"/>
      <c r="T1937"/>
      <c r="U1937"/>
    </row>
    <row r="1938" spans="1:21">
      <c r="A1938" s="320"/>
      <c r="B1938" s="67" t="s">
        <v>1207</v>
      </c>
      <c r="C1938" s="67" t="s">
        <v>1209</v>
      </c>
      <c r="D1938" s="67" t="s">
        <v>1211</v>
      </c>
      <c r="E1938" s="342"/>
      <c r="F1938" s="342"/>
      <c r="G1938" s="358"/>
      <c r="H1938"/>
      <c r="I1938"/>
      <c r="J1938"/>
      <c r="K1938"/>
      <c r="L1938"/>
      <c r="M1938"/>
      <c r="N1938"/>
      <c r="O1938"/>
      <c r="P1938"/>
      <c r="Q1938"/>
      <c r="R1938"/>
      <c r="S1938"/>
      <c r="T1938"/>
      <c r="U1938"/>
    </row>
    <row r="1939" spans="1:21" ht="18.75">
      <c r="A1939" s="78" t="s">
        <v>62</v>
      </c>
      <c r="B1939" s="71">
        <v>4</v>
      </c>
      <c r="C1939" s="71">
        <v>6</v>
      </c>
      <c r="D1939" s="71">
        <v>2</v>
      </c>
      <c r="E1939" s="81">
        <f>D1939+C1939+B1939</f>
        <v>12</v>
      </c>
      <c r="F1939" s="71">
        <v>0</v>
      </c>
      <c r="G1939" s="80" t="s">
        <v>63</v>
      </c>
      <c r="H1939"/>
      <c r="I1939"/>
      <c r="J1939"/>
      <c r="K1939"/>
      <c r="L1939"/>
      <c r="M1939"/>
      <c r="N1939"/>
      <c r="O1939"/>
      <c r="P1939"/>
      <c r="Q1939"/>
      <c r="R1939"/>
      <c r="S1939"/>
      <c r="T1939"/>
      <c r="U1939"/>
    </row>
    <row r="1940" spans="1:21" ht="18.75">
      <c r="A1940" s="11" t="s">
        <v>64</v>
      </c>
      <c r="B1940" s="71">
        <v>3</v>
      </c>
      <c r="C1940" s="71">
        <v>7</v>
      </c>
      <c r="D1940" s="71">
        <v>3</v>
      </c>
      <c r="E1940" s="81">
        <f t="shared" ref="E1940:E1951" si="349">D1940+C1940+B1940</f>
        <v>13</v>
      </c>
      <c r="F1940" s="71">
        <v>1</v>
      </c>
      <c r="G1940" s="80" t="s">
        <v>65</v>
      </c>
      <c r="H1940"/>
      <c r="I1940"/>
      <c r="J1940"/>
      <c r="K1940"/>
      <c r="L1940"/>
      <c r="M1940"/>
      <c r="N1940"/>
      <c r="O1940"/>
      <c r="P1940"/>
      <c r="Q1940"/>
      <c r="R1940"/>
      <c r="S1940"/>
      <c r="T1940"/>
      <c r="U1940"/>
    </row>
    <row r="1941" spans="1:21" ht="18.75">
      <c r="A1941" s="11" t="s">
        <v>66</v>
      </c>
      <c r="B1941" s="71">
        <v>0</v>
      </c>
      <c r="C1941" s="71">
        <v>3</v>
      </c>
      <c r="D1941" s="71">
        <v>0</v>
      </c>
      <c r="E1941" s="81">
        <f t="shared" si="349"/>
        <v>3</v>
      </c>
      <c r="F1941" s="71">
        <v>1</v>
      </c>
      <c r="G1941" s="80" t="s">
        <v>67</v>
      </c>
      <c r="H1941"/>
      <c r="I1941"/>
      <c r="J1941"/>
      <c r="K1941"/>
      <c r="L1941"/>
      <c r="M1941"/>
      <c r="N1941"/>
      <c r="O1941"/>
      <c r="P1941"/>
      <c r="Q1941"/>
      <c r="R1941"/>
      <c r="S1941"/>
      <c r="T1941"/>
      <c r="U1941"/>
    </row>
    <row r="1942" spans="1:21" ht="18.75">
      <c r="A1942" s="11" t="s">
        <v>1215</v>
      </c>
      <c r="B1942" s="71">
        <v>7</v>
      </c>
      <c r="C1942" s="71">
        <v>7</v>
      </c>
      <c r="D1942" s="71">
        <v>0</v>
      </c>
      <c r="E1942" s="81">
        <f t="shared" si="349"/>
        <v>14</v>
      </c>
      <c r="F1942" s="71">
        <v>0</v>
      </c>
      <c r="G1942" s="80" t="s">
        <v>69</v>
      </c>
      <c r="H1942"/>
      <c r="I1942"/>
      <c r="J1942"/>
      <c r="K1942"/>
      <c r="L1942"/>
      <c r="M1942"/>
      <c r="N1942"/>
      <c r="O1942"/>
      <c r="P1942"/>
      <c r="Q1942"/>
      <c r="R1942"/>
      <c r="S1942"/>
      <c r="T1942"/>
      <c r="U1942"/>
    </row>
    <row r="1943" spans="1:21" ht="18.75">
      <c r="A1943" s="11" t="s">
        <v>1216</v>
      </c>
      <c r="B1943" s="71">
        <v>2</v>
      </c>
      <c r="C1943" s="71">
        <v>5</v>
      </c>
      <c r="D1943" s="71">
        <v>2</v>
      </c>
      <c r="E1943" s="81">
        <f t="shared" si="349"/>
        <v>9</v>
      </c>
      <c r="F1943" s="71">
        <v>0</v>
      </c>
      <c r="G1943" s="80" t="s">
        <v>71</v>
      </c>
      <c r="H1943"/>
      <c r="I1943"/>
      <c r="J1943"/>
      <c r="K1943"/>
      <c r="L1943"/>
      <c r="M1943"/>
      <c r="N1943"/>
      <c r="O1943"/>
      <c r="P1943"/>
      <c r="Q1943"/>
      <c r="R1943"/>
      <c r="S1943"/>
      <c r="T1943"/>
      <c r="U1943"/>
    </row>
    <row r="1944" spans="1:21" ht="18.75">
      <c r="A1944" s="11" t="s">
        <v>1217</v>
      </c>
      <c r="B1944" s="71">
        <v>4</v>
      </c>
      <c r="C1944" s="71">
        <v>18</v>
      </c>
      <c r="D1944" s="71">
        <v>2</v>
      </c>
      <c r="E1944" s="81">
        <f t="shared" si="349"/>
        <v>24</v>
      </c>
      <c r="F1944" s="71">
        <v>2</v>
      </c>
      <c r="G1944" s="80" t="s">
        <v>73</v>
      </c>
      <c r="H1944"/>
      <c r="I1944"/>
      <c r="J1944"/>
      <c r="K1944"/>
      <c r="L1944"/>
      <c r="M1944"/>
      <c r="N1944"/>
      <c r="O1944"/>
      <c r="P1944"/>
      <c r="Q1944"/>
      <c r="R1944"/>
      <c r="S1944"/>
      <c r="T1944"/>
      <c r="U1944"/>
    </row>
    <row r="1945" spans="1:21" ht="18.75">
      <c r="A1945" s="11" t="s">
        <v>1218</v>
      </c>
      <c r="B1945" s="71">
        <v>1</v>
      </c>
      <c r="C1945" s="85">
        <v>8</v>
      </c>
      <c r="D1945" s="85">
        <v>2</v>
      </c>
      <c r="E1945" s="81">
        <f>D1945+C1945+B1945</f>
        <v>11</v>
      </c>
      <c r="F1945" s="85">
        <v>1</v>
      </c>
      <c r="G1945" s="80" t="s">
        <v>75</v>
      </c>
      <c r="H1945"/>
      <c r="I1945"/>
      <c r="J1945"/>
      <c r="K1945"/>
      <c r="L1945"/>
      <c r="M1945"/>
      <c r="N1945"/>
      <c r="O1945"/>
      <c r="P1945"/>
      <c r="Q1945"/>
      <c r="R1945"/>
      <c r="S1945"/>
      <c r="T1945"/>
      <c r="U1945"/>
    </row>
    <row r="1946" spans="1:21" ht="18.75">
      <c r="A1946" s="11" t="s">
        <v>76</v>
      </c>
      <c r="B1946" s="71">
        <v>1</v>
      </c>
      <c r="C1946" s="71">
        <v>9</v>
      </c>
      <c r="D1946" s="71">
        <v>4</v>
      </c>
      <c r="E1946" s="81">
        <f t="shared" si="349"/>
        <v>14</v>
      </c>
      <c r="F1946" s="71">
        <v>1</v>
      </c>
      <c r="G1946" s="80" t="s">
        <v>77</v>
      </c>
      <c r="H1946"/>
      <c r="I1946"/>
      <c r="J1946"/>
      <c r="K1946"/>
      <c r="L1946"/>
      <c r="M1946"/>
      <c r="N1946"/>
      <c r="O1946"/>
      <c r="P1946"/>
      <c r="Q1946"/>
      <c r="R1946"/>
      <c r="S1946"/>
      <c r="T1946"/>
      <c r="U1946"/>
    </row>
    <row r="1947" spans="1:21" ht="18.75">
      <c r="A1947" s="11" t="s">
        <v>78</v>
      </c>
      <c r="B1947" s="71">
        <v>2</v>
      </c>
      <c r="C1947" s="71">
        <v>5</v>
      </c>
      <c r="D1947" s="71">
        <v>3</v>
      </c>
      <c r="E1947" s="81">
        <f t="shared" si="349"/>
        <v>10</v>
      </c>
      <c r="F1947" s="71">
        <v>1</v>
      </c>
      <c r="G1947" s="80" t="s">
        <v>79</v>
      </c>
      <c r="H1947"/>
      <c r="I1947"/>
      <c r="J1947"/>
      <c r="K1947"/>
      <c r="L1947"/>
      <c r="M1947"/>
      <c r="N1947"/>
      <c r="O1947"/>
      <c r="P1947"/>
      <c r="Q1947"/>
      <c r="R1947"/>
      <c r="S1947"/>
      <c r="T1947"/>
      <c r="U1947"/>
    </row>
    <row r="1948" spans="1:21" ht="18.75">
      <c r="A1948" s="11" t="s">
        <v>80</v>
      </c>
      <c r="B1948" s="71">
        <v>2</v>
      </c>
      <c r="C1948" s="71">
        <v>5</v>
      </c>
      <c r="D1948" s="71">
        <v>5</v>
      </c>
      <c r="E1948" s="81">
        <f>D1948+C1948+B1948</f>
        <v>12</v>
      </c>
      <c r="F1948" s="71">
        <v>1</v>
      </c>
      <c r="G1948" s="80" t="s">
        <v>81</v>
      </c>
      <c r="H1948"/>
      <c r="I1948"/>
      <c r="J1948"/>
      <c r="K1948"/>
      <c r="L1948"/>
      <c r="M1948"/>
      <c r="N1948"/>
      <c r="O1948"/>
      <c r="P1948"/>
      <c r="Q1948"/>
      <c r="R1948"/>
      <c r="S1948"/>
      <c r="T1948"/>
      <c r="U1948"/>
    </row>
    <row r="1949" spans="1:21" ht="18.75">
      <c r="A1949" s="11" t="s">
        <v>82</v>
      </c>
      <c r="B1949" s="71">
        <v>0</v>
      </c>
      <c r="C1949" s="71">
        <v>2</v>
      </c>
      <c r="D1949" s="71">
        <v>4</v>
      </c>
      <c r="E1949" s="81">
        <f t="shared" si="349"/>
        <v>6</v>
      </c>
      <c r="F1949" s="71">
        <v>1</v>
      </c>
      <c r="G1949" s="80" t="s">
        <v>83</v>
      </c>
      <c r="H1949"/>
      <c r="I1949"/>
      <c r="J1949"/>
      <c r="K1949"/>
      <c r="L1949"/>
      <c r="M1949"/>
      <c r="N1949"/>
      <c r="O1949"/>
      <c r="P1949"/>
      <c r="Q1949"/>
      <c r="R1949"/>
      <c r="S1949"/>
      <c r="T1949"/>
      <c r="U1949"/>
    </row>
    <row r="1950" spans="1:21" ht="18.75">
      <c r="A1950" s="11" t="s">
        <v>84</v>
      </c>
      <c r="B1950" s="71">
        <v>0</v>
      </c>
      <c r="C1950" s="71">
        <v>3</v>
      </c>
      <c r="D1950" s="71">
        <v>0</v>
      </c>
      <c r="E1950" s="81">
        <f t="shared" si="349"/>
        <v>3</v>
      </c>
      <c r="F1950" s="71">
        <v>2</v>
      </c>
      <c r="G1950" s="80" t="s">
        <v>85</v>
      </c>
      <c r="H1950"/>
      <c r="I1950"/>
      <c r="J1950"/>
      <c r="K1950"/>
      <c r="L1950"/>
      <c r="M1950"/>
      <c r="N1950"/>
      <c r="O1950"/>
      <c r="P1950"/>
      <c r="Q1950"/>
      <c r="R1950"/>
      <c r="S1950"/>
      <c r="T1950"/>
      <c r="U1950"/>
    </row>
    <row r="1951" spans="1:21" ht="18.75">
      <c r="A1951" s="78" t="s">
        <v>1</v>
      </c>
      <c r="B1951" s="81">
        <f t="shared" ref="B1951:C1951" si="350">SUM(B1939:B1950)</f>
        <v>26</v>
      </c>
      <c r="C1951" s="81">
        <f t="shared" si="350"/>
        <v>78</v>
      </c>
      <c r="D1951" s="81">
        <f>SUM(D1939:D1950)</f>
        <v>27</v>
      </c>
      <c r="E1951" s="81">
        <f t="shared" si="349"/>
        <v>131</v>
      </c>
      <c r="F1951" s="81">
        <f>SUM(F1939:F1950)</f>
        <v>11</v>
      </c>
      <c r="G1951" s="80" t="s">
        <v>52</v>
      </c>
      <c r="H1951"/>
      <c r="I1951"/>
      <c r="J1951"/>
      <c r="K1951"/>
      <c r="L1951"/>
      <c r="M1951"/>
      <c r="N1951"/>
      <c r="O1951"/>
      <c r="P1951"/>
      <c r="Q1951"/>
      <c r="R1951"/>
      <c r="S1951"/>
      <c r="T1951"/>
      <c r="U1951"/>
    </row>
    <row r="1952" spans="1:21" s="74" customFormat="1">
      <c r="A1952" s="5" t="s">
        <v>2086</v>
      </c>
      <c r="B1952" s="73"/>
      <c r="C1952" s="73"/>
      <c r="D1952" s="73"/>
      <c r="E1952" s="73"/>
      <c r="F1952" s="73"/>
      <c r="G1952" s="30" t="s">
        <v>2087</v>
      </c>
      <c r="H1952" s="73"/>
      <c r="I1952" s="73"/>
      <c r="J1952" s="73"/>
      <c r="K1952" s="73"/>
      <c r="L1952" s="73"/>
      <c r="M1952" s="73"/>
      <c r="N1952" s="73"/>
      <c r="O1952" s="73"/>
      <c r="P1952" s="73"/>
      <c r="Q1952" s="73"/>
      <c r="R1952" s="73"/>
      <c r="S1952" s="73"/>
      <c r="T1952" s="73"/>
      <c r="U1952" s="73"/>
    </row>
    <row r="1953" spans="1:21" ht="19.5">
      <c r="A1953" s="39"/>
      <c r="B1953"/>
      <c r="C1953"/>
      <c r="D1953"/>
      <c r="E1953"/>
      <c r="F1953"/>
      <c r="G1953"/>
      <c r="H1953"/>
      <c r="I1953"/>
      <c r="J1953"/>
      <c r="K1953"/>
      <c r="L1953"/>
      <c r="M1953"/>
      <c r="N1953"/>
      <c r="O1953"/>
      <c r="P1953"/>
      <c r="Q1953"/>
      <c r="R1953"/>
      <c r="S1953"/>
      <c r="T1953"/>
      <c r="U1953"/>
    </row>
    <row r="1954" spans="1:21">
      <c r="A1954" s="316" t="s">
        <v>1219</v>
      </c>
      <c r="B1954" s="316"/>
      <c r="C1954" s="316"/>
      <c r="D1954" s="316"/>
      <c r="E1954" s="316"/>
      <c r="F1954" s="316"/>
      <c r="G1954" s="316"/>
      <c r="H1954"/>
      <c r="I1954"/>
      <c r="J1954"/>
      <c r="K1954"/>
      <c r="L1954"/>
      <c r="M1954"/>
      <c r="N1954"/>
      <c r="O1954"/>
      <c r="P1954"/>
      <c r="Q1954"/>
      <c r="R1954"/>
      <c r="S1954"/>
      <c r="T1954"/>
      <c r="U1954"/>
    </row>
    <row r="1955" spans="1:21" ht="21.75">
      <c r="A1955" s="309" t="s">
        <v>1220</v>
      </c>
      <c r="B1955" s="309"/>
      <c r="C1955" s="309"/>
      <c r="D1955" s="309"/>
      <c r="E1955" s="309"/>
      <c r="F1955" s="309"/>
      <c r="G1955" s="309"/>
      <c r="H1955"/>
      <c r="I1955"/>
      <c r="J1955"/>
      <c r="K1955"/>
      <c r="L1955"/>
      <c r="M1955"/>
      <c r="N1955"/>
      <c r="O1955"/>
      <c r="P1955"/>
      <c r="Q1955"/>
      <c r="R1955"/>
      <c r="S1955"/>
      <c r="T1955"/>
      <c r="U1955"/>
    </row>
    <row r="1956" spans="1:21">
      <c r="A1956" s="310" t="s">
        <v>1221</v>
      </c>
      <c r="B1956" s="310"/>
      <c r="C1956" s="310"/>
      <c r="D1956" s="310"/>
      <c r="E1956" s="310"/>
      <c r="F1956" s="310"/>
      <c r="G1956" s="310"/>
      <c r="H1956"/>
      <c r="I1956"/>
      <c r="J1956"/>
      <c r="K1956"/>
      <c r="L1956"/>
      <c r="M1956"/>
      <c r="N1956"/>
      <c r="O1956"/>
      <c r="P1956"/>
      <c r="Q1956"/>
      <c r="R1956"/>
      <c r="S1956"/>
      <c r="T1956"/>
      <c r="U1956"/>
    </row>
    <row r="1957" spans="1:21" ht="18.600000000000001" customHeight="1">
      <c r="A1957" s="467" t="s">
        <v>50</v>
      </c>
      <c r="B1957" s="320" t="s">
        <v>1222</v>
      </c>
      <c r="C1957" s="320"/>
      <c r="D1957" s="320"/>
      <c r="E1957" s="320"/>
      <c r="F1957" s="320"/>
      <c r="G1957" s="320"/>
      <c r="H1957"/>
      <c r="I1957"/>
      <c r="J1957"/>
      <c r="K1957"/>
      <c r="L1957"/>
      <c r="M1957"/>
      <c r="N1957"/>
      <c r="O1957"/>
      <c r="P1957"/>
      <c r="Q1957"/>
      <c r="R1957"/>
      <c r="S1957"/>
      <c r="T1957"/>
      <c r="U1957"/>
    </row>
    <row r="1958" spans="1:21">
      <c r="A1958" s="469"/>
      <c r="B1958" s="358" t="s">
        <v>1223</v>
      </c>
      <c r="C1958" s="358"/>
      <c r="D1958" s="358"/>
      <c r="E1958" s="358"/>
      <c r="F1958" s="358"/>
      <c r="G1958" s="358"/>
      <c r="H1958"/>
      <c r="I1958"/>
      <c r="J1958"/>
      <c r="K1958"/>
      <c r="L1958"/>
      <c r="M1958"/>
      <c r="N1958"/>
      <c r="O1958"/>
      <c r="P1958"/>
      <c r="Q1958"/>
      <c r="R1958"/>
      <c r="S1958"/>
      <c r="T1958"/>
      <c r="U1958"/>
    </row>
    <row r="1959" spans="1:21" ht="18.75">
      <c r="A1959" s="511" t="s">
        <v>51</v>
      </c>
      <c r="B1959" s="96" t="s">
        <v>1978</v>
      </c>
      <c r="C1959" s="96" t="s">
        <v>1977</v>
      </c>
      <c r="D1959" s="78" t="s">
        <v>1979</v>
      </c>
      <c r="E1959" s="78" t="s">
        <v>1226</v>
      </c>
      <c r="F1959" s="78" t="s">
        <v>1228</v>
      </c>
      <c r="G1959" s="78" t="s">
        <v>1230</v>
      </c>
      <c r="H1959"/>
      <c r="I1959"/>
      <c r="J1959"/>
      <c r="K1959"/>
      <c r="L1959"/>
      <c r="M1959"/>
      <c r="N1959"/>
      <c r="O1959"/>
      <c r="P1959"/>
      <c r="Q1959"/>
      <c r="R1959"/>
      <c r="S1959"/>
      <c r="T1959"/>
      <c r="U1959"/>
    </row>
    <row r="1960" spans="1:21">
      <c r="A1960" s="484"/>
      <c r="B1960" s="97" t="s">
        <v>1980</v>
      </c>
      <c r="C1960" s="97" t="s">
        <v>1981</v>
      </c>
      <c r="D1960" s="80" t="s">
        <v>1225</v>
      </c>
      <c r="E1960" s="80" t="s">
        <v>1227</v>
      </c>
      <c r="F1960" s="80" t="s">
        <v>1229</v>
      </c>
      <c r="G1960" s="80" t="s">
        <v>1231</v>
      </c>
      <c r="H1960"/>
      <c r="I1960"/>
      <c r="J1960"/>
      <c r="K1960"/>
      <c r="L1960"/>
      <c r="M1960"/>
      <c r="N1960"/>
      <c r="O1960"/>
      <c r="P1960"/>
      <c r="Q1960"/>
      <c r="R1960"/>
      <c r="S1960"/>
      <c r="T1960"/>
      <c r="U1960"/>
    </row>
    <row r="1961" spans="1:21" ht="18.75">
      <c r="A1961" s="96">
        <v>2018</v>
      </c>
      <c r="B1961" s="111">
        <v>5</v>
      </c>
      <c r="C1961" s="111">
        <v>21</v>
      </c>
      <c r="D1961" s="92">
        <v>10</v>
      </c>
      <c r="E1961" s="92">
        <v>13</v>
      </c>
      <c r="F1961" s="92">
        <v>1</v>
      </c>
      <c r="G1961" s="92">
        <v>1</v>
      </c>
      <c r="H1961"/>
      <c r="I1961"/>
      <c r="J1961"/>
      <c r="K1961"/>
      <c r="L1961"/>
      <c r="M1961"/>
      <c r="N1961"/>
      <c r="O1961"/>
      <c r="P1961"/>
      <c r="Q1961"/>
      <c r="R1961"/>
      <c r="S1961"/>
      <c r="T1961"/>
      <c r="U1961"/>
    </row>
    <row r="1962" spans="1:21" ht="18.75">
      <c r="A1962" s="96">
        <v>2019</v>
      </c>
      <c r="B1962" s="111">
        <v>5</v>
      </c>
      <c r="C1962" s="111">
        <v>20</v>
      </c>
      <c r="D1962" s="92">
        <v>10</v>
      </c>
      <c r="E1962" s="92">
        <v>13</v>
      </c>
      <c r="F1962" s="92">
        <v>0</v>
      </c>
      <c r="G1962" s="92">
        <v>1</v>
      </c>
      <c r="H1962"/>
      <c r="I1962"/>
      <c r="J1962"/>
      <c r="K1962"/>
      <c r="L1962"/>
      <c r="M1962"/>
      <c r="N1962"/>
      <c r="O1962"/>
      <c r="P1962"/>
      <c r="Q1962"/>
      <c r="R1962"/>
      <c r="S1962"/>
      <c r="T1962"/>
      <c r="U1962"/>
    </row>
    <row r="1963" spans="1:21" ht="18.75">
      <c r="A1963" s="96">
        <v>2020</v>
      </c>
      <c r="B1963" s="111">
        <v>0</v>
      </c>
      <c r="C1963" s="111">
        <v>20</v>
      </c>
      <c r="D1963" s="92">
        <v>7</v>
      </c>
      <c r="E1963" s="92">
        <v>13</v>
      </c>
      <c r="F1963" s="92">
        <v>0</v>
      </c>
      <c r="G1963" s="92">
        <v>3</v>
      </c>
      <c r="H1963"/>
      <c r="I1963"/>
      <c r="J1963"/>
      <c r="K1963"/>
      <c r="L1963"/>
      <c r="M1963"/>
      <c r="N1963"/>
      <c r="O1963"/>
      <c r="P1963"/>
      <c r="Q1963"/>
      <c r="R1963"/>
      <c r="S1963"/>
      <c r="T1963"/>
      <c r="U1963"/>
    </row>
    <row r="1964" spans="1:21" ht="18.75">
      <c r="A1964" s="96">
        <v>2021</v>
      </c>
      <c r="B1964" s="111">
        <v>0</v>
      </c>
      <c r="C1964" s="111">
        <v>20</v>
      </c>
      <c r="D1964" s="92">
        <v>16</v>
      </c>
      <c r="E1964" s="92">
        <v>13</v>
      </c>
      <c r="F1964" s="92">
        <v>0</v>
      </c>
      <c r="G1964" s="92">
        <v>3</v>
      </c>
      <c r="H1964"/>
      <c r="I1964"/>
      <c r="J1964"/>
      <c r="K1964"/>
      <c r="L1964"/>
      <c r="M1964"/>
      <c r="N1964"/>
      <c r="O1964"/>
      <c r="P1964"/>
      <c r="Q1964"/>
      <c r="R1964"/>
      <c r="S1964"/>
      <c r="T1964"/>
      <c r="U1964"/>
    </row>
    <row r="1965" spans="1:21" ht="18.75">
      <c r="A1965" s="96">
        <v>2022</v>
      </c>
      <c r="B1965" s="111">
        <v>0</v>
      </c>
      <c r="C1965" s="111">
        <v>21</v>
      </c>
      <c r="D1965" s="92">
        <v>8</v>
      </c>
      <c r="E1965" s="92">
        <v>14</v>
      </c>
      <c r="F1965" s="92">
        <v>0</v>
      </c>
      <c r="G1965" s="92">
        <v>3</v>
      </c>
      <c r="H1965"/>
      <c r="I1965"/>
      <c r="J1965"/>
      <c r="K1965"/>
      <c r="L1965"/>
      <c r="M1965"/>
      <c r="N1965"/>
      <c r="O1965"/>
      <c r="P1965"/>
      <c r="Q1965"/>
      <c r="R1965"/>
      <c r="S1965"/>
      <c r="T1965"/>
      <c r="U1965"/>
    </row>
    <row r="1966" spans="1:21" ht="18.75">
      <c r="A1966" s="96">
        <v>2023</v>
      </c>
      <c r="B1966" s="111">
        <v>0</v>
      </c>
      <c r="C1966" s="111">
        <v>23</v>
      </c>
      <c r="D1966" s="92">
        <v>15</v>
      </c>
      <c r="E1966" s="92">
        <v>7</v>
      </c>
      <c r="F1966" s="92">
        <v>2</v>
      </c>
      <c r="G1966" s="92">
        <v>3</v>
      </c>
      <c r="H1966"/>
      <c r="I1966"/>
      <c r="J1966"/>
      <c r="K1966"/>
      <c r="L1966"/>
      <c r="M1966"/>
      <c r="N1966"/>
      <c r="O1966"/>
      <c r="P1966"/>
      <c r="Q1966"/>
      <c r="R1966"/>
      <c r="S1966"/>
      <c r="T1966"/>
      <c r="U1966"/>
    </row>
    <row r="1967" spans="1:21">
      <c r="A1967" s="7" t="s">
        <v>1232</v>
      </c>
      <c r="B1967" s="162"/>
      <c r="C1967"/>
      <c r="D1967"/>
      <c r="E1967"/>
      <c r="F1967"/>
      <c r="G1967" s="30" t="s">
        <v>2087</v>
      </c>
      <c r="H1967"/>
      <c r="I1967"/>
      <c r="J1967"/>
      <c r="K1967"/>
      <c r="L1967"/>
      <c r="M1967"/>
      <c r="N1967"/>
      <c r="O1967"/>
      <c r="P1967"/>
      <c r="Q1967"/>
      <c r="R1967"/>
      <c r="S1967"/>
      <c r="T1967"/>
      <c r="U1967"/>
    </row>
    <row r="1968" spans="1:21">
      <c r="A1968"/>
      <c r="B1968"/>
      <c r="C1968"/>
      <c r="D1968"/>
      <c r="E1968"/>
      <c r="F1968"/>
      <c r="G1968"/>
      <c r="H1968"/>
      <c r="I1968"/>
      <c r="J1968"/>
      <c r="K1968"/>
      <c r="L1968"/>
      <c r="M1968"/>
      <c r="N1968"/>
      <c r="O1968"/>
      <c r="P1968"/>
      <c r="Q1968"/>
      <c r="R1968"/>
      <c r="S1968"/>
      <c r="T1968"/>
      <c r="U1968"/>
    </row>
    <row r="1969" spans="1:21">
      <c r="A1969" s="32"/>
      <c r="B1969"/>
      <c r="C1969"/>
      <c r="D1969"/>
      <c r="E1969"/>
      <c r="F1969"/>
      <c r="G1969"/>
      <c r="H1969"/>
      <c r="I1969"/>
      <c r="J1969"/>
      <c r="K1969"/>
      <c r="L1969"/>
      <c r="M1969"/>
      <c r="N1969"/>
      <c r="O1969"/>
      <c r="P1969"/>
      <c r="Q1969"/>
      <c r="R1969"/>
      <c r="S1969"/>
      <c r="T1969"/>
      <c r="U1969"/>
    </row>
    <row r="1970" spans="1:21">
      <c r="A1970" s="304" t="s">
        <v>2089</v>
      </c>
      <c r="B1970" s="304"/>
      <c r="C1970" s="304"/>
      <c r="D1970"/>
      <c r="E1970"/>
      <c r="F1970"/>
      <c r="G1970"/>
      <c r="H1970"/>
      <c r="I1970"/>
      <c r="J1970"/>
      <c r="K1970"/>
      <c r="L1970"/>
      <c r="M1970"/>
      <c r="N1970"/>
      <c r="O1970"/>
      <c r="P1970"/>
      <c r="Q1970"/>
      <c r="R1970"/>
      <c r="S1970"/>
      <c r="T1970"/>
      <c r="U1970"/>
    </row>
    <row r="1971" spans="1:21" ht="39" customHeight="1">
      <c r="A1971" s="312" t="s">
        <v>1234</v>
      </c>
      <c r="B1971" s="312"/>
      <c r="C1971" s="312"/>
      <c r="D1971"/>
      <c r="E1971"/>
      <c r="F1971"/>
      <c r="G1971"/>
      <c r="H1971"/>
      <c r="I1971"/>
      <c r="J1971"/>
      <c r="K1971"/>
      <c r="L1971"/>
      <c r="M1971"/>
      <c r="N1971"/>
      <c r="O1971"/>
      <c r="P1971"/>
      <c r="Q1971"/>
      <c r="R1971"/>
      <c r="S1971"/>
      <c r="T1971"/>
      <c r="U1971"/>
    </row>
    <row r="1972" spans="1:21" ht="27" customHeight="1">
      <c r="A1972" s="348" t="s">
        <v>1181</v>
      </c>
      <c r="B1972" s="348"/>
      <c r="C1972" s="348"/>
      <c r="D1972"/>
      <c r="E1972"/>
      <c r="F1972"/>
      <c r="G1972"/>
      <c r="H1972"/>
      <c r="I1972"/>
      <c r="J1972"/>
      <c r="K1972"/>
      <c r="L1972"/>
      <c r="M1972"/>
      <c r="N1972"/>
      <c r="O1972"/>
      <c r="P1972"/>
      <c r="Q1972"/>
      <c r="R1972"/>
      <c r="S1972"/>
      <c r="T1972"/>
      <c r="U1972"/>
    </row>
    <row r="1973" spans="1:21">
      <c r="A1973" s="36"/>
      <c r="B1973"/>
      <c r="C1973"/>
      <c r="D1973"/>
      <c r="E1973"/>
      <c r="F1973"/>
      <c r="G1973"/>
      <c r="H1973"/>
      <c r="I1973"/>
      <c r="J1973"/>
      <c r="K1973"/>
      <c r="L1973"/>
      <c r="M1973"/>
      <c r="N1973"/>
      <c r="O1973"/>
      <c r="P1973"/>
      <c r="Q1973"/>
      <c r="R1973"/>
      <c r="S1973"/>
      <c r="T1973"/>
      <c r="U1973"/>
    </row>
    <row r="1974" spans="1:21" ht="18.75">
      <c r="A1974" s="96" t="s">
        <v>50</v>
      </c>
      <c r="B1974" s="96" t="s">
        <v>1235</v>
      </c>
      <c r="C1974" s="96" t="s">
        <v>1236</v>
      </c>
      <c r="D1974"/>
      <c r="E1974"/>
      <c r="F1974"/>
      <c r="G1974"/>
      <c r="H1974"/>
      <c r="I1974"/>
      <c r="J1974"/>
      <c r="K1974"/>
      <c r="L1974"/>
      <c r="M1974"/>
      <c r="N1974"/>
      <c r="O1974"/>
      <c r="P1974"/>
      <c r="Q1974"/>
      <c r="R1974"/>
      <c r="S1974"/>
      <c r="T1974"/>
      <c r="U1974"/>
    </row>
    <row r="1975" spans="1:21">
      <c r="A1975" s="97" t="s">
        <v>51</v>
      </c>
      <c r="B1975" s="97" t="s">
        <v>1237</v>
      </c>
      <c r="C1975" s="97" t="s">
        <v>1238</v>
      </c>
      <c r="D1975"/>
      <c r="E1975"/>
      <c r="F1975"/>
      <c r="G1975"/>
      <c r="H1975"/>
      <c r="I1975"/>
      <c r="J1975"/>
      <c r="K1975"/>
      <c r="L1975"/>
      <c r="M1975"/>
      <c r="N1975"/>
      <c r="O1975"/>
      <c r="P1975"/>
      <c r="Q1975"/>
      <c r="R1975"/>
      <c r="S1975"/>
      <c r="T1975"/>
      <c r="U1975"/>
    </row>
    <row r="1976" spans="1:21" ht="18.75">
      <c r="A1976" s="96">
        <v>2018</v>
      </c>
      <c r="B1976" s="111">
        <v>114</v>
      </c>
      <c r="C1976" s="111">
        <v>137</v>
      </c>
      <c r="D1976"/>
      <c r="E1976"/>
      <c r="F1976"/>
      <c r="G1976"/>
      <c r="H1976"/>
      <c r="I1976"/>
      <c r="J1976"/>
      <c r="K1976"/>
      <c r="L1976"/>
      <c r="M1976"/>
      <c r="N1976"/>
      <c r="O1976"/>
      <c r="P1976"/>
      <c r="Q1976"/>
      <c r="R1976"/>
      <c r="S1976"/>
      <c r="T1976"/>
      <c r="U1976"/>
    </row>
    <row r="1977" spans="1:21" ht="18.75">
      <c r="A1977" s="96">
        <v>2019</v>
      </c>
      <c r="B1977" s="111">
        <v>85</v>
      </c>
      <c r="C1977" s="111">
        <v>127</v>
      </c>
      <c r="D1977"/>
      <c r="E1977"/>
      <c r="F1977"/>
      <c r="G1977"/>
      <c r="H1977"/>
      <c r="I1977"/>
      <c r="J1977"/>
      <c r="K1977"/>
      <c r="L1977"/>
      <c r="M1977"/>
      <c r="N1977"/>
      <c r="O1977"/>
      <c r="P1977"/>
      <c r="Q1977"/>
      <c r="R1977"/>
      <c r="S1977"/>
      <c r="T1977"/>
      <c r="U1977"/>
    </row>
    <row r="1978" spans="1:21" ht="18.75">
      <c r="A1978" s="96">
        <v>2020</v>
      </c>
      <c r="B1978" s="111">
        <v>56</v>
      </c>
      <c r="C1978" s="111">
        <v>116</v>
      </c>
      <c r="D1978"/>
      <c r="E1978"/>
      <c r="F1978"/>
      <c r="G1978"/>
      <c r="H1978"/>
      <c r="I1978"/>
      <c r="J1978"/>
      <c r="K1978"/>
      <c r="L1978"/>
      <c r="M1978"/>
      <c r="N1978"/>
      <c r="O1978"/>
      <c r="P1978"/>
      <c r="Q1978"/>
      <c r="R1978"/>
      <c r="S1978"/>
      <c r="T1978"/>
      <c r="U1978"/>
    </row>
    <row r="1979" spans="1:21" ht="18.75">
      <c r="A1979" s="96">
        <v>2021</v>
      </c>
      <c r="B1979" s="111">
        <v>67</v>
      </c>
      <c r="C1979" s="111">
        <v>490</v>
      </c>
      <c r="D1979"/>
      <c r="E1979"/>
      <c r="F1979"/>
      <c r="G1979"/>
      <c r="H1979"/>
      <c r="I1979"/>
      <c r="J1979"/>
      <c r="K1979"/>
      <c r="L1979"/>
      <c r="M1979"/>
      <c r="N1979"/>
      <c r="O1979"/>
      <c r="P1979"/>
      <c r="Q1979"/>
      <c r="R1979"/>
      <c r="S1979"/>
      <c r="T1979"/>
      <c r="U1979"/>
    </row>
    <row r="1980" spans="1:21" ht="18.75">
      <c r="A1980" s="96">
        <v>2022</v>
      </c>
      <c r="B1980" s="111">
        <v>89</v>
      </c>
      <c r="C1980" s="111">
        <v>229</v>
      </c>
      <c r="D1980"/>
      <c r="E1980"/>
      <c r="F1980"/>
      <c r="G1980"/>
      <c r="H1980"/>
      <c r="I1980"/>
      <c r="J1980"/>
      <c r="K1980"/>
      <c r="L1980"/>
      <c r="M1980"/>
      <c r="N1980"/>
      <c r="O1980"/>
      <c r="P1980"/>
      <c r="Q1980"/>
      <c r="R1980"/>
      <c r="S1980"/>
      <c r="T1980"/>
      <c r="U1980"/>
    </row>
    <row r="1981" spans="1:21" ht="18.75">
      <c r="A1981" s="96">
        <v>2023</v>
      </c>
      <c r="B1981" s="111">
        <v>72</v>
      </c>
      <c r="C1981" s="111">
        <v>271</v>
      </c>
      <c r="D1981"/>
      <c r="E1981"/>
      <c r="F1981"/>
      <c r="G1981"/>
      <c r="H1981"/>
      <c r="I1981"/>
      <c r="J1981"/>
      <c r="K1981"/>
      <c r="L1981"/>
      <c r="M1981"/>
      <c r="N1981"/>
      <c r="O1981"/>
      <c r="P1981"/>
      <c r="Q1981"/>
      <c r="R1981"/>
      <c r="S1981"/>
      <c r="T1981"/>
      <c r="U1981"/>
    </row>
    <row r="1982" spans="1:21" s="74" customFormat="1">
      <c r="A1982" s="5" t="s">
        <v>1232</v>
      </c>
      <c r="B1982" s="162" t="s">
        <v>1233</v>
      </c>
      <c r="C1982" s="73"/>
      <c r="D1982" s="73"/>
      <c r="E1982" s="73"/>
      <c r="F1982" s="73"/>
      <c r="G1982" s="73"/>
      <c r="H1982" s="73"/>
      <c r="I1982" s="73"/>
      <c r="J1982" s="73"/>
      <c r="K1982" s="73"/>
      <c r="L1982" s="73"/>
      <c r="M1982" s="73"/>
      <c r="N1982" s="73"/>
      <c r="O1982" s="73"/>
      <c r="P1982" s="73"/>
      <c r="Q1982" s="73"/>
      <c r="R1982" s="73"/>
      <c r="S1982" s="73"/>
      <c r="T1982" s="73"/>
      <c r="U1982" s="73"/>
    </row>
    <row r="1983" spans="1:21" ht="15.95" customHeight="1">
      <c r="A1983" s="26"/>
      <c r="B1983"/>
      <c r="C1983"/>
      <c r="D1983"/>
      <c r="E1983"/>
      <c r="F1983"/>
      <c r="G1983"/>
      <c r="H1983"/>
      <c r="I1983"/>
      <c r="J1983"/>
      <c r="K1983"/>
      <c r="L1983"/>
      <c r="M1983"/>
      <c r="N1983"/>
      <c r="O1983"/>
      <c r="P1983"/>
      <c r="Q1983"/>
      <c r="R1983"/>
      <c r="S1983"/>
      <c r="T1983"/>
      <c r="U1983"/>
    </row>
    <row r="1984" spans="1:21">
      <c r="A1984" s="36"/>
      <c r="B1984"/>
      <c r="C1984"/>
      <c r="D1984"/>
      <c r="E1984"/>
      <c r="F1984"/>
      <c r="G1984"/>
      <c r="H1984"/>
      <c r="I1984"/>
      <c r="J1984"/>
      <c r="K1984"/>
      <c r="L1984"/>
      <c r="M1984"/>
      <c r="N1984"/>
      <c r="O1984"/>
      <c r="P1984"/>
      <c r="Q1984"/>
      <c r="R1984"/>
      <c r="S1984"/>
      <c r="T1984"/>
      <c r="U1984"/>
    </row>
    <row r="1985" spans="1:21">
      <c r="A1985" s="36"/>
      <c r="B1985"/>
      <c r="C1985"/>
      <c r="D1985"/>
      <c r="E1985"/>
      <c r="F1985"/>
      <c r="G1985"/>
      <c r="H1985"/>
      <c r="I1985"/>
      <c r="J1985"/>
      <c r="K1985"/>
      <c r="L1985"/>
      <c r="M1985"/>
      <c r="N1985"/>
      <c r="O1985"/>
      <c r="P1985"/>
      <c r="Q1985"/>
      <c r="R1985"/>
      <c r="S1985"/>
      <c r="T1985"/>
      <c r="U1985"/>
    </row>
    <row r="1986" spans="1:21">
      <c r="A1986" s="36"/>
      <c r="B1986"/>
      <c r="C1986"/>
      <c r="D1986"/>
      <c r="E1986"/>
      <c r="F1986"/>
      <c r="G1986"/>
      <c r="H1986"/>
      <c r="I1986"/>
      <c r="J1986"/>
      <c r="K1986"/>
      <c r="L1986"/>
      <c r="M1986"/>
      <c r="N1986"/>
      <c r="O1986"/>
      <c r="P1986"/>
      <c r="Q1986"/>
      <c r="R1986"/>
      <c r="S1986"/>
      <c r="T1986"/>
      <c r="U1986"/>
    </row>
    <row r="1987" spans="1:21">
      <c r="A1987" s="304" t="s">
        <v>2090</v>
      </c>
      <c r="B1987" s="304"/>
      <c r="C1987" s="304"/>
      <c r="D1987" s="304"/>
      <c r="E1987"/>
      <c r="F1987"/>
      <c r="G1987"/>
      <c r="H1987"/>
      <c r="I1987"/>
      <c r="J1987"/>
      <c r="K1987"/>
      <c r="L1987"/>
      <c r="M1987"/>
      <c r="N1987"/>
      <c r="O1987"/>
      <c r="P1987"/>
      <c r="Q1987"/>
      <c r="R1987"/>
      <c r="S1987"/>
      <c r="T1987"/>
      <c r="U1987"/>
    </row>
    <row r="1988" spans="1:21" ht="21.75">
      <c r="A1988" s="347" t="s">
        <v>1239</v>
      </c>
      <c r="B1988" s="347"/>
      <c r="C1988" s="347"/>
      <c r="D1988" s="347"/>
      <c r="E1988"/>
      <c r="F1988"/>
      <c r="G1988"/>
      <c r="H1988"/>
      <c r="I1988"/>
      <c r="J1988"/>
      <c r="K1988"/>
      <c r="L1988"/>
      <c r="M1988"/>
      <c r="N1988"/>
      <c r="O1988"/>
      <c r="P1988"/>
      <c r="Q1988"/>
      <c r="R1988"/>
      <c r="S1988"/>
      <c r="T1988"/>
      <c r="U1988"/>
    </row>
    <row r="1989" spans="1:21">
      <c r="A1989" s="325" t="s">
        <v>1982</v>
      </c>
      <c r="B1989" s="325"/>
      <c r="C1989" s="325"/>
      <c r="D1989" s="325"/>
      <c r="E1989"/>
      <c r="F1989"/>
      <c r="G1989"/>
      <c r="H1989"/>
      <c r="I1989"/>
      <c r="J1989"/>
      <c r="K1989"/>
      <c r="L1989"/>
      <c r="M1989"/>
      <c r="N1989"/>
      <c r="O1989"/>
      <c r="P1989"/>
      <c r="Q1989"/>
      <c r="R1989"/>
      <c r="S1989"/>
      <c r="T1989"/>
      <c r="U1989"/>
    </row>
    <row r="1990" spans="1:21" ht="18.75">
      <c r="A1990" s="78" t="s">
        <v>50</v>
      </c>
      <c r="B1990" s="11" t="s">
        <v>1240</v>
      </c>
      <c r="C1990" s="11" t="s">
        <v>1241</v>
      </c>
      <c r="D1990" s="11" t="s">
        <v>1243</v>
      </c>
      <c r="E1990"/>
      <c r="F1990"/>
      <c r="G1990"/>
      <c r="H1990"/>
      <c r="I1990"/>
      <c r="J1990"/>
      <c r="K1990"/>
      <c r="L1990"/>
      <c r="M1990"/>
      <c r="N1990"/>
      <c r="O1990"/>
      <c r="P1990"/>
      <c r="Q1990"/>
      <c r="R1990"/>
      <c r="S1990"/>
      <c r="T1990"/>
      <c r="U1990"/>
    </row>
    <row r="1991" spans="1:21">
      <c r="A1991" s="67" t="s">
        <v>51</v>
      </c>
      <c r="B1991" s="67" t="s">
        <v>1224</v>
      </c>
      <c r="C1991" s="67" t="s">
        <v>1242</v>
      </c>
      <c r="D1991" s="67" t="s">
        <v>1244</v>
      </c>
      <c r="E1991"/>
      <c r="F1991"/>
      <c r="G1991"/>
      <c r="H1991"/>
      <c r="I1991"/>
      <c r="J1991"/>
      <c r="K1991"/>
      <c r="L1991"/>
      <c r="M1991"/>
      <c r="N1991"/>
      <c r="O1991"/>
      <c r="P1991"/>
      <c r="Q1991"/>
      <c r="R1991"/>
      <c r="S1991"/>
      <c r="T1991"/>
      <c r="U1991"/>
    </row>
    <row r="1992" spans="1:21" ht="18.75">
      <c r="A1992" s="11">
        <v>2018</v>
      </c>
      <c r="B1992" s="69">
        <v>549</v>
      </c>
      <c r="C1992" s="69">
        <v>294</v>
      </c>
      <c r="D1992" s="69">
        <v>12</v>
      </c>
      <c r="E1992"/>
      <c r="F1992"/>
      <c r="G1992"/>
      <c r="H1992"/>
      <c r="I1992"/>
      <c r="J1992"/>
      <c r="K1992"/>
      <c r="L1992"/>
      <c r="M1992"/>
      <c r="N1992"/>
      <c r="O1992"/>
      <c r="P1992"/>
      <c r="Q1992"/>
      <c r="R1992"/>
      <c r="S1992"/>
      <c r="T1992"/>
      <c r="U1992"/>
    </row>
    <row r="1993" spans="1:21" ht="18.75">
      <c r="A1993" s="11">
        <v>2019</v>
      </c>
      <c r="B1993" s="69">
        <v>686</v>
      </c>
      <c r="C1993" s="69">
        <v>260</v>
      </c>
      <c r="D1993" s="69">
        <v>12</v>
      </c>
      <c r="E1993"/>
      <c r="F1993"/>
      <c r="G1993"/>
      <c r="H1993"/>
      <c r="I1993"/>
      <c r="J1993"/>
      <c r="K1993"/>
      <c r="L1993"/>
      <c r="M1993"/>
      <c r="N1993"/>
      <c r="O1993"/>
      <c r="P1993"/>
      <c r="Q1993"/>
      <c r="R1993"/>
      <c r="S1993"/>
      <c r="T1993"/>
      <c r="U1993"/>
    </row>
    <row r="1994" spans="1:21" ht="18.75">
      <c r="A1994" s="11">
        <v>2020</v>
      </c>
      <c r="B1994" s="69">
        <v>754</v>
      </c>
      <c r="C1994" s="69">
        <v>137</v>
      </c>
      <c r="D1994" s="69">
        <v>6</v>
      </c>
      <c r="E1994"/>
      <c r="F1994"/>
      <c r="G1994"/>
      <c r="H1994"/>
      <c r="I1994"/>
      <c r="J1994"/>
      <c r="K1994"/>
      <c r="L1994"/>
      <c r="M1994"/>
      <c r="N1994"/>
      <c r="O1994"/>
      <c r="P1994"/>
      <c r="Q1994"/>
      <c r="R1994"/>
      <c r="S1994"/>
      <c r="T1994"/>
      <c r="U1994"/>
    </row>
    <row r="1995" spans="1:21" ht="18.75">
      <c r="A1995" s="11">
        <v>2021</v>
      </c>
      <c r="B1995" s="69">
        <v>454</v>
      </c>
      <c r="C1995" s="69">
        <v>203</v>
      </c>
      <c r="D1995" s="69">
        <v>19</v>
      </c>
      <c r="E1995"/>
      <c r="F1995"/>
      <c r="G1995"/>
      <c r="H1995"/>
      <c r="I1995"/>
      <c r="J1995"/>
      <c r="K1995"/>
      <c r="L1995"/>
      <c r="M1995"/>
      <c r="N1995"/>
      <c r="O1995"/>
      <c r="P1995"/>
      <c r="Q1995"/>
      <c r="R1995"/>
      <c r="S1995"/>
      <c r="T1995"/>
      <c r="U1995"/>
    </row>
    <row r="1996" spans="1:21" ht="18.75">
      <c r="A1996" s="11">
        <v>2022</v>
      </c>
      <c r="B1996" s="69">
        <v>579</v>
      </c>
      <c r="C1996" s="69">
        <v>346</v>
      </c>
      <c r="D1996" s="69">
        <v>39</v>
      </c>
      <c r="E1996"/>
      <c r="F1996"/>
      <c r="G1996"/>
      <c r="H1996"/>
      <c r="I1996"/>
      <c r="J1996"/>
      <c r="K1996"/>
      <c r="L1996"/>
      <c r="M1996"/>
      <c r="N1996"/>
      <c r="O1996"/>
      <c r="P1996"/>
      <c r="Q1996"/>
      <c r="R1996"/>
      <c r="S1996"/>
      <c r="T1996"/>
      <c r="U1996"/>
    </row>
    <row r="1997" spans="1:21" ht="18.75">
      <c r="A1997" s="11">
        <v>2023</v>
      </c>
      <c r="B1997" s="69">
        <v>688</v>
      </c>
      <c r="C1997" s="69">
        <v>471</v>
      </c>
      <c r="D1997" s="69">
        <v>30</v>
      </c>
      <c r="E1997"/>
      <c r="F1997"/>
      <c r="G1997"/>
      <c r="H1997"/>
      <c r="I1997"/>
      <c r="J1997"/>
      <c r="K1997"/>
      <c r="L1997"/>
      <c r="M1997"/>
      <c r="N1997"/>
      <c r="O1997"/>
      <c r="P1997"/>
      <c r="Q1997"/>
      <c r="R1997"/>
      <c r="S1997"/>
      <c r="T1997"/>
      <c r="U1997"/>
    </row>
    <row r="1998" spans="1:21" s="74" customFormat="1">
      <c r="A1998" s="5" t="s">
        <v>1232</v>
      </c>
      <c r="B1998" s="162" t="s">
        <v>1233</v>
      </c>
      <c r="C1998" s="73"/>
      <c r="D1998" s="73"/>
      <c r="E1998" s="73"/>
      <c r="F1998" s="73"/>
      <c r="G1998" s="73"/>
      <c r="H1998" s="73"/>
      <c r="I1998" s="73"/>
      <c r="J1998" s="73"/>
      <c r="K1998" s="73"/>
      <c r="L1998" s="73"/>
      <c r="M1998" s="73"/>
      <c r="N1998" s="73"/>
      <c r="O1998" s="73"/>
      <c r="P1998" s="73"/>
      <c r="Q1998" s="73"/>
      <c r="R1998" s="73"/>
      <c r="S1998" s="73"/>
      <c r="T1998" s="73"/>
      <c r="U1998" s="73"/>
    </row>
    <row r="1999" spans="1:21">
      <c r="A1999" s="36"/>
      <c r="B1999"/>
      <c r="C1999"/>
      <c r="D1999"/>
      <c r="E1999"/>
      <c r="F1999"/>
      <c r="G1999"/>
      <c r="H1999"/>
      <c r="I1999"/>
      <c r="J1999"/>
      <c r="K1999"/>
      <c r="L1999"/>
      <c r="M1999"/>
      <c r="N1999"/>
      <c r="O1999"/>
      <c r="P1999"/>
      <c r="Q1999"/>
      <c r="R1999"/>
      <c r="S1999"/>
      <c r="T1999"/>
      <c r="U1999"/>
    </row>
    <row r="2000" spans="1:21">
      <c r="A2000" s="304" t="s">
        <v>2091</v>
      </c>
      <c r="B2000" s="304"/>
      <c r="C2000" s="304"/>
      <c r="D2000" s="304"/>
      <c r="E2000" s="304"/>
      <c r="F2000" s="304"/>
      <c r="G2000" s="304"/>
      <c r="H2000" s="304"/>
      <c r="I2000"/>
      <c r="J2000"/>
      <c r="K2000"/>
      <c r="L2000"/>
      <c r="M2000"/>
      <c r="N2000"/>
      <c r="O2000"/>
      <c r="P2000"/>
      <c r="Q2000"/>
      <c r="R2000"/>
      <c r="S2000"/>
      <c r="T2000"/>
      <c r="U2000"/>
    </row>
    <row r="2001" spans="1:21" ht="21.75">
      <c r="A2001" s="347" t="s">
        <v>1245</v>
      </c>
      <c r="B2001" s="347"/>
      <c r="C2001" s="347"/>
      <c r="D2001" s="347"/>
      <c r="E2001" s="347"/>
      <c r="F2001" s="347"/>
      <c r="G2001" s="347"/>
      <c r="H2001" s="347"/>
      <c r="I2001"/>
      <c r="J2001"/>
      <c r="K2001"/>
      <c r="L2001"/>
      <c r="M2001"/>
      <c r="N2001"/>
      <c r="O2001"/>
      <c r="P2001"/>
      <c r="Q2001"/>
      <c r="R2001"/>
      <c r="S2001"/>
      <c r="T2001"/>
      <c r="U2001"/>
    </row>
    <row r="2002" spans="1:21">
      <c r="A2002" s="325" t="s">
        <v>1182</v>
      </c>
      <c r="B2002" s="325"/>
      <c r="C2002" s="325"/>
      <c r="D2002" s="325"/>
      <c r="E2002" s="325"/>
      <c r="F2002" s="325"/>
      <c r="G2002" s="325"/>
      <c r="H2002" s="325"/>
      <c r="I2002"/>
      <c r="J2002"/>
      <c r="K2002"/>
      <c r="L2002"/>
      <c r="M2002"/>
      <c r="N2002"/>
      <c r="O2002"/>
      <c r="P2002"/>
      <c r="Q2002"/>
      <c r="R2002"/>
      <c r="S2002"/>
      <c r="T2002"/>
      <c r="U2002"/>
    </row>
    <row r="2003" spans="1:21" ht="18.600000000000001" customHeight="1">
      <c r="A2003" s="360" t="s">
        <v>204</v>
      </c>
      <c r="B2003" s="360" t="s">
        <v>50</v>
      </c>
      <c r="C2003" s="360"/>
      <c r="D2003" s="360"/>
      <c r="E2003" s="360"/>
      <c r="F2003" s="360"/>
      <c r="G2003" s="360"/>
      <c r="H2003" s="358" t="s">
        <v>205</v>
      </c>
      <c r="I2003"/>
      <c r="J2003"/>
      <c r="K2003"/>
      <c r="L2003"/>
      <c r="M2003"/>
      <c r="N2003"/>
      <c r="O2003"/>
      <c r="P2003"/>
      <c r="Q2003"/>
      <c r="R2003"/>
      <c r="S2003"/>
      <c r="T2003"/>
      <c r="U2003"/>
    </row>
    <row r="2004" spans="1:21">
      <c r="A2004" s="360"/>
      <c r="B2004" s="358" t="s">
        <v>51</v>
      </c>
      <c r="C2004" s="358"/>
      <c r="D2004" s="358"/>
      <c r="E2004" s="358"/>
      <c r="F2004" s="358"/>
      <c r="G2004" s="358"/>
      <c r="H2004" s="358"/>
      <c r="I2004"/>
      <c r="J2004"/>
      <c r="K2004"/>
      <c r="L2004"/>
      <c r="M2004"/>
      <c r="N2004"/>
      <c r="O2004"/>
      <c r="P2004"/>
      <c r="Q2004"/>
      <c r="R2004"/>
      <c r="S2004"/>
      <c r="T2004"/>
      <c r="U2004"/>
    </row>
    <row r="2005" spans="1:21" ht="18.75">
      <c r="A2005" s="360"/>
      <c r="B2005" s="11">
        <v>2018</v>
      </c>
      <c r="C2005" s="11">
        <v>2019</v>
      </c>
      <c r="D2005" s="11">
        <v>2020</v>
      </c>
      <c r="E2005" s="11">
        <v>2021</v>
      </c>
      <c r="F2005" s="11">
        <v>2022</v>
      </c>
      <c r="G2005" s="11">
        <v>2023</v>
      </c>
      <c r="H2005" s="358"/>
      <c r="I2005"/>
      <c r="J2005"/>
      <c r="K2005"/>
      <c r="L2005"/>
      <c r="M2005"/>
      <c r="N2005"/>
      <c r="O2005"/>
      <c r="P2005"/>
      <c r="Q2005"/>
      <c r="R2005"/>
      <c r="S2005"/>
      <c r="T2005"/>
      <c r="U2005"/>
    </row>
    <row r="2006" spans="1:21" ht="18.75">
      <c r="A2006" s="78" t="s">
        <v>642</v>
      </c>
      <c r="B2006" s="92">
        <v>1</v>
      </c>
      <c r="C2006" s="92">
        <v>1</v>
      </c>
      <c r="D2006" s="92">
        <v>1</v>
      </c>
      <c r="E2006" s="92">
        <v>1</v>
      </c>
      <c r="F2006" s="92">
        <v>1</v>
      </c>
      <c r="G2006" s="92">
        <v>1</v>
      </c>
      <c r="H2006" s="97" t="s">
        <v>641</v>
      </c>
      <c r="I2006"/>
      <c r="J2006"/>
      <c r="K2006"/>
      <c r="L2006"/>
      <c r="M2006"/>
      <c r="N2006"/>
      <c r="O2006"/>
      <c r="P2006"/>
      <c r="Q2006"/>
      <c r="R2006"/>
      <c r="S2006"/>
      <c r="T2006"/>
      <c r="U2006"/>
    </row>
    <row r="2007" spans="1:21" ht="18.75">
      <c r="A2007" s="78" t="s">
        <v>1246</v>
      </c>
      <c r="B2007" s="92">
        <v>1</v>
      </c>
      <c r="C2007" s="92">
        <v>1</v>
      </c>
      <c r="D2007" s="92">
        <v>1</v>
      </c>
      <c r="E2007" s="92">
        <v>1</v>
      </c>
      <c r="F2007" s="92">
        <v>1</v>
      </c>
      <c r="G2007" s="92">
        <v>1</v>
      </c>
      <c r="H2007" s="97" t="s">
        <v>1247</v>
      </c>
      <c r="I2007"/>
      <c r="J2007"/>
      <c r="K2007"/>
      <c r="L2007"/>
      <c r="M2007"/>
      <c r="N2007"/>
      <c r="O2007"/>
      <c r="P2007"/>
      <c r="Q2007"/>
      <c r="R2007"/>
      <c r="S2007"/>
      <c r="T2007"/>
      <c r="U2007"/>
    </row>
    <row r="2008" spans="1:21" ht="18.75">
      <c r="A2008" s="78" t="s">
        <v>211</v>
      </c>
      <c r="B2008" s="92">
        <v>1</v>
      </c>
      <c r="C2008" s="92">
        <v>1</v>
      </c>
      <c r="D2008" s="92">
        <v>1</v>
      </c>
      <c r="E2008" s="92">
        <v>1</v>
      </c>
      <c r="F2008" s="92">
        <v>1</v>
      </c>
      <c r="G2008" s="92">
        <v>1</v>
      </c>
      <c r="H2008" s="97" t="s">
        <v>1248</v>
      </c>
      <c r="I2008"/>
      <c r="J2008"/>
      <c r="K2008"/>
      <c r="L2008"/>
      <c r="M2008"/>
      <c r="N2008"/>
      <c r="O2008"/>
      <c r="P2008"/>
      <c r="Q2008"/>
      <c r="R2008"/>
      <c r="S2008"/>
      <c r="T2008"/>
      <c r="U2008"/>
    </row>
    <row r="2009" spans="1:21" ht="18.75">
      <c r="A2009" s="78" t="s">
        <v>1249</v>
      </c>
      <c r="B2009" s="92">
        <v>1</v>
      </c>
      <c r="C2009" s="92">
        <v>1</v>
      </c>
      <c r="D2009" s="92">
        <v>1</v>
      </c>
      <c r="E2009" s="92">
        <v>0</v>
      </c>
      <c r="F2009" s="92">
        <v>0</v>
      </c>
      <c r="G2009" s="92">
        <v>1</v>
      </c>
      <c r="H2009" s="97" t="s">
        <v>1250</v>
      </c>
      <c r="I2009"/>
      <c r="J2009"/>
      <c r="K2009"/>
      <c r="L2009"/>
      <c r="M2009"/>
      <c r="N2009"/>
      <c r="O2009"/>
      <c r="P2009"/>
      <c r="Q2009"/>
      <c r="R2009"/>
      <c r="S2009"/>
      <c r="T2009"/>
      <c r="U2009"/>
    </row>
    <row r="2010" spans="1:21" ht="18.75">
      <c r="A2010" s="78" t="s">
        <v>1251</v>
      </c>
      <c r="B2010" s="92">
        <v>1</v>
      </c>
      <c r="C2010" s="92">
        <v>1</v>
      </c>
      <c r="D2010" s="92">
        <v>1</v>
      </c>
      <c r="E2010" s="92">
        <v>1</v>
      </c>
      <c r="F2010" s="92">
        <v>1</v>
      </c>
      <c r="G2010" s="92">
        <v>1</v>
      </c>
      <c r="H2010" s="97" t="s">
        <v>659</v>
      </c>
      <c r="I2010"/>
      <c r="J2010"/>
      <c r="K2010"/>
      <c r="L2010"/>
      <c r="M2010"/>
      <c r="N2010"/>
      <c r="O2010"/>
      <c r="P2010"/>
      <c r="Q2010"/>
      <c r="R2010"/>
      <c r="S2010"/>
      <c r="T2010"/>
      <c r="U2010"/>
    </row>
    <row r="2011" spans="1:21" ht="18.75">
      <c r="A2011" s="78" t="s">
        <v>1252</v>
      </c>
      <c r="B2011" s="92" t="s">
        <v>327</v>
      </c>
      <c r="C2011" s="92" t="s">
        <v>327</v>
      </c>
      <c r="D2011" s="92" t="s">
        <v>327</v>
      </c>
      <c r="E2011" s="92">
        <v>1</v>
      </c>
      <c r="F2011" s="92">
        <v>1</v>
      </c>
      <c r="G2011" s="92">
        <v>1</v>
      </c>
      <c r="H2011" s="97" t="s">
        <v>1253</v>
      </c>
      <c r="I2011"/>
      <c r="J2011"/>
      <c r="K2011"/>
      <c r="L2011"/>
      <c r="M2011"/>
      <c r="N2011"/>
      <c r="O2011"/>
      <c r="P2011"/>
      <c r="Q2011"/>
      <c r="R2011"/>
      <c r="S2011"/>
      <c r="T2011"/>
      <c r="U2011"/>
    </row>
    <row r="2012" spans="1:21" ht="18.75">
      <c r="A2012" s="78" t="s">
        <v>1</v>
      </c>
      <c r="B2012" s="92">
        <f>SUM(B2006:B2011)</f>
        <v>5</v>
      </c>
      <c r="C2012" s="92">
        <f t="shared" ref="C2012:G2012" si="351">SUM(C2006:C2011)</f>
        <v>5</v>
      </c>
      <c r="D2012" s="92">
        <f t="shared" si="351"/>
        <v>5</v>
      </c>
      <c r="E2012" s="92">
        <f t="shared" si="351"/>
        <v>5</v>
      </c>
      <c r="F2012" s="92">
        <f t="shared" si="351"/>
        <v>5</v>
      </c>
      <c r="G2012" s="92">
        <f t="shared" si="351"/>
        <v>6</v>
      </c>
      <c r="H2012" s="97" t="s">
        <v>52</v>
      </c>
      <c r="I2012"/>
      <c r="J2012"/>
      <c r="K2012"/>
      <c r="L2012"/>
      <c r="M2012"/>
      <c r="N2012"/>
      <c r="O2012"/>
      <c r="P2012"/>
      <c r="Q2012"/>
      <c r="R2012"/>
      <c r="S2012"/>
      <c r="T2012"/>
      <c r="U2012"/>
    </row>
    <row r="2013" spans="1:21">
      <c r="A2013" s="5" t="s">
        <v>1232</v>
      </c>
      <c r="C2013"/>
      <c r="D2013"/>
      <c r="E2013"/>
      <c r="F2013"/>
      <c r="G2013"/>
      <c r="H2013" s="257" t="s">
        <v>2092</v>
      </c>
      <c r="I2013"/>
      <c r="J2013"/>
      <c r="K2013"/>
      <c r="L2013"/>
      <c r="M2013"/>
      <c r="N2013"/>
      <c r="O2013"/>
      <c r="P2013"/>
      <c r="Q2013"/>
      <c r="R2013"/>
      <c r="S2013"/>
      <c r="T2013"/>
      <c r="U2013"/>
    </row>
    <row r="2014" spans="1:21">
      <c r="A2014" s="5" t="s">
        <v>1254</v>
      </c>
      <c r="B2014"/>
      <c r="C2014"/>
      <c r="D2014"/>
      <c r="E2014"/>
      <c r="F2014"/>
      <c r="G2014"/>
      <c r="H2014" s="30" t="s">
        <v>1255</v>
      </c>
      <c r="I2014"/>
      <c r="J2014"/>
      <c r="K2014"/>
      <c r="L2014"/>
      <c r="M2014"/>
      <c r="N2014"/>
      <c r="O2014"/>
      <c r="P2014"/>
      <c r="Q2014"/>
      <c r="R2014"/>
      <c r="S2014"/>
      <c r="T2014"/>
      <c r="U2014"/>
    </row>
    <row r="2015" spans="1:21">
      <c r="B2015"/>
      <c r="C2015"/>
      <c r="D2015"/>
      <c r="E2015"/>
      <c r="F2015"/>
      <c r="G2015"/>
      <c r="H2015"/>
      <c r="I2015"/>
      <c r="J2015"/>
      <c r="K2015"/>
      <c r="L2015"/>
      <c r="M2015"/>
      <c r="N2015"/>
      <c r="O2015"/>
      <c r="P2015"/>
      <c r="Q2015"/>
      <c r="R2015"/>
      <c r="S2015"/>
      <c r="T2015"/>
      <c r="U2015"/>
    </row>
    <row r="2016" spans="1:21">
      <c r="A2016" s="35"/>
      <c r="B2016"/>
      <c r="C2016"/>
      <c r="D2016"/>
      <c r="E2016"/>
      <c r="F2016"/>
      <c r="G2016"/>
      <c r="H2016"/>
      <c r="I2016"/>
      <c r="J2016"/>
      <c r="K2016"/>
      <c r="L2016"/>
      <c r="M2016"/>
      <c r="N2016"/>
      <c r="O2016"/>
      <c r="P2016"/>
      <c r="Q2016"/>
      <c r="R2016"/>
      <c r="S2016"/>
      <c r="T2016"/>
      <c r="U2016"/>
    </row>
    <row r="2017" spans="1:21">
      <c r="A2017" s="304" t="s">
        <v>2093</v>
      </c>
      <c r="B2017" s="304"/>
      <c r="C2017"/>
      <c r="D2017"/>
      <c r="E2017"/>
      <c r="F2017"/>
      <c r="G2017"/>
      <c r="H2017"/>
      <c r="I2017"/>
      <c r="J2017"/>
      <c r="K2017"/>
      <c r="L2017"/>
      <c r="M2017"/>
      <c r="N2017"/>
      <c r="O2017"/>
      <c r="P2017"/>
      <c r="Q2017"/>
      <c r="R2017"/>
      <c r="S2017"/>
      <c r="T2017"/>
      <c r="U2017"/>
    </row>
    <row r="2018" spans="1:21" ht="21.75">
      <c r="A2018" s="309" t="s">
        <v>1256</v>
      </c>
      <c r="B2018" s="309"/>
      <c r="C2018"/>
      <c r="D2018"/>
      <c r="E2018"/>
      <c r="F2018"/>
      <c r="G2018"/>
      <c r="H2018"/>
      <c r="I2018"/>
      <c r="J2018"/>
      <c r="K2018"/>
      <c r="L2018"/>
      <c r="M2018"/>
      <c r="N2018"/>
      <c r="O2018"/>
      <c r="P2018"/>
      <c r="Q2018"/>
      <c r="R2018"/>
      <c r="S2018"/>
      <c r="T2018"/>
      <c r="U2018"/>
    </row>
    <row r="2019" spans="1:21" ht="29.1" customHeight="1">
      <c r="A2019" s="348" t="s">
        <v>1257</v>
      </c>
      <c r="B2019" s="348"/>
      <c r="C2019"/>
      <c r="D2019"/>
      <c r="E2019"/>
      <c r="F2019"/>
      <c r="G2019"/>
      <c r="H2019"/>
      <c r="I2019"/>
      <c r="J2019"/>
      <c r="K2019"/>
      <c r="L2019"/>
      <c r="M2019"/>
      <c r="N2019"/>
      <c r="O2019"/>
      <c r="P2019"/>
      <c r="Q2019"/>
      <c r="R2019"/>
      <c r="S2019"/>
      <c r="T2019"/>
      <c r="U2019"/>
    </row>
    <row r="2020" spans="1:21" ht="18.75">
      <c r="A2020" s="11" t="s">
        <v>50</v>
      </c>
      <c r="B2020" s="78" t="s">
        <v>1280</v>
      </c>
      <c r="C2020"/>
      <c r="D2020"/>
      <c r="E2020"/>
      <c r="F2020"/>
      <c r="G2020"/>
      <c r="H2020"/>
      <c r="I2020"/>
      <c r="J2020"/>
      <c r="K2020"/>
      <c r="L2020"/>
      <c r="M2020"/>
      <c r="N2020"/>
      <c r="O2020"/>
      <c r="P2020"/>
      <c r="Q2020"/>
      <c r="R2020"/>
      <c r="S2020"/>
      <c r="T2020"/>
      <c r="U2020"/>
    </row>
    <row r="2021" spans="1:21">
      <c r="A2021" s="80" t="s">
        <v>51</v>
      </c>
      <c r="B2021" s="80" t="s">
        <v>1281</v>
      </c>
      <c r="D2021"/>
      <c r="E2021"/>
      <c r="F2021"/>
      <c r="G2021"/>
      <c r="H2021"/>
      <c r="I2021"/>
      <c r="J2021"/>
      <c r="K2021"/>
      <c r="L2021"/>
      <c r="M2021"/>
      <c r="N2021"/>
      <c r="O2021"/>
      <c r="P2021"/>
      <c r="Q2021"/>
      <c r="R2021"/>
      <c r="S2021"/>
      <c r="T2021"/>
      <c r="U2021"/>
    </row>
    <row r="2022" spans="1:21" ht="18.75">
      <c r="A2022" s="78">
        <v>2018</v>
      </c>
      <c r="B2022" s="92">
        <v>304</v>
      </c>
      <c r="D2022"/>
      <c r="E2022"/>
      <c r="F2022"/>
      <c r="G2022"/>
      <c r="H2022"/>
      <c r="I2022"/>
      <c r="J2022"/>
      <c r="K2022"/>
      <c r="L2022"/>
      <c r="M2022"/>
      <c r="N2022"/>
      <c r="O2022"/>
      <c r="P2022"/>
      <c r="Q2022"/>
      <c r="R2022"/>
      <c r="S2022"/>
      <c r="T2022"/>
      <c r="U2022"/>
    </row>
    <row r="2023" spans="1:21" ht="18.75">
      <c r="A2023" s="78">
        <v>2019</v>
      </c>
      <c r="B2023" s="92">
        <v>316</v>
      </c>
      <c r="D2023"/>
      <c r="E2023"/>
      <c r="F2023"/>
      <c r="G2023"/>
      <c r="H2023"/>
      <c r="I2023"/>
      <c r="J2023"/>
      <c r="K2023"/>
      <c r="L2023"/>
      <c r="M2023"/>
      <c r="N2023"/>
      <c r="O2023"/>
      <c r="P2023"/>
      <c r="Q2023"/>
      <c r="R2023"/>
      <c r="S2023"/>
      <c r="T2023"/>
      <c r="U2023"/>
    </row>
    <row r="2024" spans="1:21" ht="18.75">
      <c r="A2024" s="78">
        <v>2020</v>
      </c>
      <c r="B2024" s="92">
        <v>330</v>
      </c>
      <c r="D2024"/>
      <c r="E2024"/>
      <c r="F2024"/>
      <c r="G2024"/>
      <c r="H2024"/>
      <c r="I2024"/>
      <c r="J2024"/>
      <c r="K2024"/>
      <c r="L2024"/>
      <c r="M2024"/>
      <c r="N2024"/>
      <c r="O2024"/>
      <c r="P2024"/>
      <c r="Q2024"/>
      <c r="R2024"/>
      <c r="S2024"/>
      <c r="T2024"/>
      <c r="U2024"/>
    </row>
    <row r="2025" spans="1:21" ht="18.75">
      <c r="A2025" s="78">
        <v>2021</v>
      </c>
      <c r="B2025" s="92">
        <v>322</v>
      </c>
      <c r="D2025"/>
      <c r="E2025"/>
      <c r="F2025"/>
      <c r="G2025"/>
      <c r="H2025"/>
      <c r="I2025"/>
      <c r="J2025"/>
      <c r="K2025"/>
      <c r="L2025"/>
      <c r="M2025"/>
      <c r="N2025"/>
      <c r="O2025"/>
      <c r="P2025"/>
      <c r="Q2025"/>
      <c r="R2025"/>
      <c r="S2025"/>
      <c r="T2025"/>
      <c r="U2025"/>
    </row>
    <row r="2026" spans="1:21" ht="18.75">
      <c r="A2026" s="78">
        <v>2022</v>
      </c>
      <c r="B2026" s="92">
        <v>333</v>
      </c>
      <c r="D2026"/>
      <c r="E2026"/>
      <c r="F2026"/>
      <c r="G2026"/>
      <c r="H2026"/>
      <c r="I2026"/>
      <c r="J2026"/>
      <c r="K2026"/>
      <c r="L2026"/>
      <c r="M2026"/>
      <c r="N2026"/>
      <c r="O2026"/>
      <c r="P2026"/>
      <c r="Q2026"/>
      <c r="R2026"/>
      <c r="S2026"/>
      <c r="T2026"/>
      <c r="U2026"/>
    </row>
    <row r="2027" spans="1:21" ht="18.75">
      <c r="A2027" s="78">
        <v>2023</v>
      </c>
      <c r="B2027" s="92">
        <v>346</v>
      </c>
      <c r="D2027"/>
      <c r="E2027"/>
      <c r="F2027"/>
      <c r="G2027"/>
      <c r="H2027"/>
      <c r="I2027"/>
      <c r="J2027"/>
      <c r="K2027"/>
      <c r="L2027"/>
      <c r="M2027"/>
      <c r="N2027"/>
      <c r="O2027"/>
      <c r="P2027"/>
      <c r="Q2027"/>
      <c r="R2027"/>
      <c r="S2027"/>
      <c r="T2027"/>
      <c r="U2027"/>
    </row>
    <row r="2028" spans="1:21" s="74" customFormat="1">
      <c r="A2028" s="5" t="s">
        <v>2094</v>
      </c>
      <c r="B2028" s="73"/>
      <c r="C2028" s="73"/>
      <c r="D2028" s="73"/>
      <c r="E2028" s="73"/>
      <c r="F2028" s="73"/>
      <c r="G2028" s="73"/>
      <c r="H2028" s="73"/>
      <c r="I2028" s="73"/>
      <c r="J2028" s="73"/>
      <c r="K2028" s="73"/>
      <c r="L2028" s="73"/>
      <c r="M2028" s="73"/>
      <c r="N2028" s="73"/>
      <c r="O2028" s="73"/>
      <c r="P2028" s="73"/>
      <c r="Q2028" s="73"/>
      <c r="R2028" s="73"/>
      <c r="S2028" s="73"/>
      <c r="T2028" s="73"/>
      <c r="U2028" s="73"/>
    </row>
    <row r="2029" spans="1:21" ht="19.5">
      <c r="A2029" s="24"/>
      <c r="B2029" s="171" t="s">
        <v>2095</v>
      </c>
      <c r="C2029"/>
      <c r="D2029"/>
      <c r="E2029"/>
      <c r="F2029"/>
      <c r="G2029"/>
      <c r="H2029"/>
      <c r="I2029"/>
      <c r="J2029"/>
      <c r="K2029"/>
      <c r="L2029"/>
      <c r="M2029"/>
      <c r="N2029"/>
      <c r="O2029"/>
      <c r="P2029"/>
      <c r="Q2029"/>
      <c r="R2029"/>
      <c r="S2029"/>
      <c r="T2029"/>
      <c r="U2029"/>
    </row>
    <row r="2030" spans="1:21" ht="19.5">
      <c r="A2030" s="24"/>
      <c r="B2030"/>
      <c r="C2030"/>
      <c r="D2030"/>
      <c r="E2030"/>
      <c r="F2030"/>
      <c r="G2030"/>
      <c r="H2030"/>
      <c r="I2030"/>
      <c r="J2030"/>
      <c r="K2030"/>
      <c r="L2030"/>
      <c r="M2030"/>
      <c r="N2030"/>
      <c r="O2030"/>
      <c r="P2030"/>
      <c r="Q2030"/>
      <c r="R2030"/>
      <c r="S2030"/>
      <c r="T2030"/>
      <c r="U2030"/>
    </row>
    <row r="2031" spans="1:21">
      <c r="A2031" s="316" t="s">
        <v>1282</v>
      </c>
      <c r="B2031" s="316"/>
      <c r="C2031" s="316"/>
      <c r="D2031" s="316"/>
      <c r="E2031" s="316"/>
      <c r="F2031" s="316"/>
      <c r="G2031" s="316"/>
      <c r="H2031" s="316"/>
      <c r="I2031"/>
      <c r="J2031"/>
      <c r="K2031"/>
      <c r="L2031"/>
      <c r="M2031"/>
      <c r="N2031"/>
      <c r="O2031"/>
      <c r="P2031"/>
      <c r="Q2031"/>
      <c r="R2031"/>
      <c r="S2031"/>
      <c r="T2031"/>
      <c r="U2031"/>
    </row>
    <row r="2032" spans="1:21" ht="21.75">
      <c r="A2032" s="309" t="s">
        <v>1283</v>
      </c>
      <c r="B2032" s="309"/>
      <c r="C2032" s="309"/>
      <c r="D2032" s="309"/>
      <c r="E2032" s="309"/>
      <c r="F2032" s="309"/>
      <c r="G2032" s="309"/>
      <c r="H2032" s="309"/>
      <c r="I2032"/>
      <c r="J2032"/>
      <c r="K2032"/>
      <c r="L2032"/>
      <c r="M2032"/>
      <c r="N2032"/>
      <c r="O2032"/>
      <c r="P2032"/>
      <c r="Q2032"/>
      <c r="R2032"/>
      <c r="S2032"/>
      <c r="T2032"/>
      <c r="U2032"/>
    </row>
    <row r="2033" spans="1:21">
      <c r="A2033" s="310" t="s">
        <v>1258</v>
      </c>
      <c r="B2033" s="310"/>
      <c r="C2033" s="310"/>
      <c r="D2033" s="310"/>
      <c r="E2033" s="310"/>
      <c r="F2033" s="310"/>
      <c r="G2033" s="310"/>
      <c r="H2033" s="310"/>
      <c r="I2033"/>
      <c r="J2033"/>
      <c r="K2033"/>
      <c r="L2033"/>
      <c r="M2033"/>
      <c r="N2033"/>
      <c r="O2033"/>
      <c r="P2033"/>
      <c r="Q2033"/>
      <c r="R2033"/>
      <c r="S2033"/>
      <c r="T2033"/>
      <c r="U2033"/>
    </row>
    <row r="2034" spans="1:21">
      <c r="A2034" s="34"/>
      <c r="B2034"/>
      <c r="C2034"/>
      <c r="D2034"/>
      <c r="E2034"/>
      <c r="F2034"/>
      <c r="G2034"/>
      <c r="H2034"/>
      <c r="I2034"/>
      <c r="J2034"/>
      <c r="K2034"/>
      <c r="L2034"/>
      <c r="M2034"/>
      <c r="N2034"/>
      <c r="O2034"/>
      <c r="P2034"/>
      <c r="Q2034"/>
      <c r="R2034"/>
      <c r="S2034"/>
      <c r="T2034"/>
      <c r="U2034"/>
    </row>
    <row r="2035" spans="1:21" ht="18.600000000000001" customHeight="1">
      <c r="A2035" s="352" t="s">
        <v>50</v>
      </c>
      <c r="B2035" s="360" t="s">
        <v>1284</v>
      </c>
      <c r="C2035" s="360"/>
      <c r="D2035" s="360"/>
      <c r="E2035" s="360"/>
      <c r="F2035" s="360"/>
      <c r="G2035" s="360"/>
      <c r="H2035" s="355" t="s">
        <v>1</v>
      </c>
      <c r="I2035"/>
      <c r="J2035"/>
      <c r="K2035"/>
      <c r="L2035"/>
      <c r="M2035"/>
      <c r="N2035"/>
      <c r="O2035"/>
      <c r="P2035"/>
      <c r="Q2035"/>
      <c r="R2035"/>
      <c r="S2035"/>
      <c r="T2035"/>
      <c r="U2035"/>
    </row>
    <row r="2036" spans="1:21">
      <c r="A2036" s="353"/>
      <c r="B2036" s="358" t="s">
        <v>1285</v>
      </c>
      <c r="C2036" s="358"/>
      <c r="D2036" s="358"/>
      <c r="E2036" s="358"/>
      <c r="F2036" s="358"/>
      <c r="G2036" s="358"/>
      <c r="H2036" s="356"/>
      <c r="I2036"/>
      <c r="J2036"/>
      <c r="K2036"/>
      <c r="L2036"/>
      <c r="M2036"/>
      <c r="N2036"/>
      <c r="O2036"/>
      <c r="P2036"/>
      <c r="Q2036"/>
      <c r="R2036"/>
      <c r="S2036"/>
      <c r="T2036"/>
      <c r="U2036"/>
    </row>
    <row r="2037" spans="1:21" ht="18.600000000000001" customHeight="1">
      <c r="A2037" s="354"/>
      <c r="B2037" s="360" t="s">
        <v>1286</v>
      </c>
      <c r="C2037" s="360"/>
      <c r="D2037" s="360" t="s">
        <v>1288</v>
      </c>
      <c r="E2037" s="360"/>
      <c r="F2037" s="360" t="s">
        <v>1290</v>
      </c>
      <c r="G2037" s="360"/>
      <c r="H2037" s="357"/>
      <c r="I2037"/>
      <c r="J2037"/>
      <c r="K2037"/>
      <c r="L2037"/>
      <c r="M2037"/>
      <c r="N2037"/>
      <c r="O2037"/>
      <c r="P2037"/>
      <c r="Q2037"/>
      <c r="R2037"/>
      <c r="S2037"/>
      <c r="T2037"/>
      <c r="U2037"/>
    </row>
    <row r="2038" spans="1:21">
      <c r="A2038" s="349" t="s">
        <v>51</v>
      </c>
      <c r="B2038" s="358" t="s">
        <v>1287</v>
      </c>
      <c r="C2038" s="358"/>
      <c r="D2038" s="358" t="s">
        <v>1289</v>
      </c>
      <c r="E2038" s="358"/>
      <c r="F2038" s="358" t="s">
        <v>1291</v>
      </c>
      <c r="G2038" s="358"/>
      <c r="H2038" s="349" t="s">
        <v>52</v>
      </c>
      <c r="I2038"/>
      <c r="J2038"/>
      <c r="K2038"/>
      <c r="L2038"/>
      <c r="M2038"/>
      <c r="N2038"/>
      <c r="O2038"/>
      <c r="P2038"/>
      <c r="Q2038"/>
      <c r="R2038"/>
      <c r="S2038"/>
      <c r="T2038"/>
      <c r="U2038"/>
    </row>
    <row r="2039" spans="1:21" ht="18.75">
      <c r="A2039" s="350"/>
      <c r="B2039" s="78" t="s">
        <v>86</v>
      </c>
      <c r="C2039" s="11" t="s">
        <v>88</v>
      </c>
      <c r="D2039" s="78" t="s">
        <v>86</v>
      </c>
      <c r="E2039" s="11" t="s">
        <v>88</v>
      </c>
      <c r="F2039" s="78" t="s">
        <v>86</v>
      </c>
      <c r="G2039" s="11" t="s">
        <v>88</v>
      </c>
      <c r="H2039" s="350"/>
      <c r="I2039"/>
      <c r="J2039"/>
      <c r="K2039"/>
      <c r="L2039"/>
      <c r="M2039"/>
      <c r="N2039"/>
      <c r="O2039"/>
      <c r="P2039"/>
      <c r="Q2039"/>
      <c r="R2039"/>
      <c r="S2039"/>
      <c r="T2039"/>
      <c r="U2039"/>
    </row>
    <row r="2040" spans="1:21">
      <c r="A2040" s="351"/>
      <c r="B2040" s="80" t="s">
        <v>87</v>
      </c>
      <c r="C2040" s="80" t="s">
        <v>110</v>
      </c>
      <c r="D2040" s="80" t="s">
        <v>87</v>
      </c>
      <c r="E2040" s="80" t="s">
        <v>110</v>
      </c>
      <c r="F2040" s="80" t="s">
        <v>87</v>
      </c>
      <c r="G2040" s="80" t="s">
        <v>110</v>
      </c>
      <c r="H2040" s="351"/>
      <c r="I2040"/>
      <c r="J2040"/>
      <c r="K2040"/>
      <c r="L2040"/>
      <c r="M2040"/>
      <c r="N2040"/>
      <c r="O2040"/>
      <c r="P2040"/>
      <c r="Q2040"/>
      <c r="R2040"/>
      <c r="S2040"/>
      <c r="T2040"/>
      <c r="U2040"/>
    </row>
    <row r="2041" spans="1:21" ht="18.75">
      <c r="A2041" s="78">
        <v>2018</v>
      </c>
      <c r="B2041" s="92">
        <v>5</v>
      </c>
      <c r="C2041" s="92">
        <v>230</v>
      </c>
      <c r="D2041" s="92">
        <v>2</v>
      </c>
      <c r="E2041" s="92">
        <v>51</v>
      </c>
      <c r="F2041" s="92">
        <v>0</v>
      </c>
      <c r="G2041" s="92">
        <v>33</v>
      </c>
      <c r="H2041" s="118">
        <f>SUM(B2041:G2041)</f>
        <v>321</v>
      </c>
      <c r="I2041"/>
      <c r="J2041"/>
      <c r="K2041"/>
      <c r="L2041"/>
      <c r="M2041"/>
      <c r="N2041"/>
      <c r="O2041"/>
      <c r="P2041"/>
      <c r="Q2041"/>
      <c r="R2041"/>
      <c r="S2041"/>
      <c r="T2041"/>
      <c r="U2041"/>
    </row>
    <row r="2042" spans="1:21" ht="18.75">
      <c r="A2042" s="78">
        <v>2019</v>
      </c>
      <c r="B2042" s="92">
        <v>5</v>
      </c>
      <c r="C2042" s="92">
        <v>228</v>
      </c>
      <c r="D2042" s="92">
        <v>2</v>
      </c>
      <c r="E2042" s="92">
        <v>49</v>
      </c>
      <c r="F2042" s="92">
        <v>0</v>
      </c>
      <c r="G2042" s="92">
        <v>37</v>
      </c>
      <c r="H2042" s="118">
        <f t="shared" ref="H2042:H2046" si="352">SUM(B2042:G2042)</f>
        <v>321</v>
      </c>
      <c r="I2042"/>
      <c r="J2042"/>
      <c r="K2042"/>
      <c r="L2042"/>
      <c r="M2042"/>
      <c r="N2042"/>
      <c r="O2042"/>
      <c r="P2042"/>
      <c r="Q2042"/>
      <c r="R2042"/>
      <c r="S2042"/>
      <c r="T2042"/>
      <c r="U2042"/>
    </row>
    <row r="2043" spans="1:21" ht="18.75">
      <c r="A2043" s="78">
        <v>2020</v>
      </c>
      <c r="B2043" s="92">
        <v>7</v>
      </c>
      <c r="C2043" s="92">
        <v>292</v>
      </c>
      <c r="D2043" s="92">
        <v>2</v>
      </c>
      <c r="E2043" s="92">
        <v>50</v>
      </c>
      <c r="F2043" s="92">
        <v>0</v>
      </c>
      <c r="G2043" s="92">
        <v>45</v>
      </c>
      <c r="H2043" s="118">
        <f t="shared" si="352"/>
        <v>396</v>
      </c>
      <c r="I2043"/>
      <c r="J2043"/>
      <c r="K2043"/>
      <c r="L2043"/>
      <c r="M2043"/>
      <c r="N2043"/>
      <c r="O2043"/>
      <c r="P2043"/>
      <c r="Q2043"/>
      <c r="R2043"/>
      <c r="S2043"/>
      <c r="T2043"/>
      <c r="U2043"/>
    </row>
    <row r="2044" spans="1:21" ht="18.75">
      <c r="A2044" s="78">
        <v>2021</v>
      </c>
      <c r="B2044" s="85">
        <v>6</v>
      </c>
      <c r="C2044" s="85">
        <v>221</v>
      </c>
      <c r="D2044" s="85">
        <v>2</v>
      </c>
      <c r="E2044" s="85">
        <v>50</v>
      </c>
      <c r="F2044" s="85">
        <v>0</v>
      </c>
      <c r="G2044" s="85">
        <v>43</v>
      </c>
      <c r="H2044" s="118">
        <f t="shared" si="352"/>
        <v>322</v>
      </c>
      <c r="I2044"/>
      <c r="J2044"/>
      <c r="K2044"/>
      <c r="L2044"/>
      <c r="M2044"/>
      <c r="N2044"/>
      <c r="O2044"/>
      <c r="P2044"/>
      <c r="Q2044"/>
      <c r="R2044"/>
      <c r="S2044"/>
      <c r="T2044"/>
      <c r="U2044"/>
    </row>
    <row r="2045" spans="1:21" ht="18.75">
      <c r="A2045" s="78">
        <v>2022</v>
      </c>
      <c r="B2045" s="85">
        <v>6</v>
      </c>
      <c r="C2045" s="85">
        <v>224</v>
      </c>
      <c r="D2045" s="85">
        <v>2</v>
      </c>
      <c r="E2045" s="85">
        <v>47</v>
      </c>
      <c r="F2045" s="85">
        <v>0</v>
      </c>
      <c r="G2045" s="85">
        <v>50</v>
      </c>
      <c r="H2045" s="118">
        <f t="shared" si="352"/>
        <v>329</v>
      </c>
      <c r="I2045"/>
      <c r="J2045"/>
      <c r="K2045"/>
      <c r="L2045"/>
      <c r="M2045"/>
      <c r="N2045"/>
      <c r="O2045"/>
      <c r="P2045"/>
      <c r="Q2045"/>
      <c r="R2045"/>
      <c r="S2045"/>
      <c r="T2045"/>
      <c r="U2045"/>
    </row>
    <row r="2046" spans="1:21" ht="18.75">
      <c r="A2046" s="78">
        <v>2023</v>
      </c>
      <c r="B2046" s="85">
        <v>2</v>
      </c>
      <c r="C2046" s="85">
        <v>201</v>
      </c>
      <c r="D2046" s="85">
        <v>2</v>
      </c>
      <c r="E2046" s="85">
        <v>43</v>
      </c>
      <c r="F2046" s="85">
        <v>1</v>
      </c>
      <c r="G2046" s="85">
        <v>49</v>
      </c>
      <c r="H2046" s="118">
        <f t="shared" si="352"/>
        <v>298</v>
      </c>
      <c r="I2046"/>
      <c r="J2046"/>
      <c r="K2046"/>
      <c r="L2046"/>
      <c r="M2046"/>
      <c r="N2046"/>
      <c r="O2046"/>
      <c r="P2046"/>
      <c r="Q2046"/>
      <c r="R2046"/>
      <c r="S2046"/>
      <c r="T2046"/>
      <c r="U2046"/>
    </row>
    <row r="2047" spans="1:21" s="74" customFormat="1">
      <c r="A2047" s="5" t="s">
        <v>2094</v>
      </c>
      <c r="B2047" s="73"/>
      <c r="C2047" s="73"/>
      <c r="D2047" s="73"/>
      <c r="E2047" s="73"/>
      <c r="F2047" s="73"/>
      <c r="G2047" s="73"/>
      <c r="H2047" s="171" t="s">
        <v>2095</v>
      </c>
      <c r="I2047" s="73"/>
      <c r="J2047" s="73"/>
      <c r="K2047" s="73"/>
      <c r="L2047" s="73"/>
      <c r="M2047" s="73"/>
      <c r="N2047" s="73"/>
      <c r="O2047" s="73"/>
      <c r="P2047" s="73"/>
      <c r="Q2047" s="73"/>
      <c r="R2047" s="73"/>
      <c r="S2047" s="73"/>
      <c r="T2047" s="73"/>
      <c r="U2047" s="73"/>
    </row>
    <row r="2048" spans="1:21">
      <c r="A2048" s="35"/>
      <c r="B2048"/>
      <c r="C2048"/>
      <c r="D2048"/>
      <c r="E2048"/>
      <c r="F2048"/>
      <c r="G2048"/>
      <c r="H2048"/>
      <c r="I2048"/>
      <c r="J2048"/>
      <c r="K2048"/>
      <c r="L2048"/>
      <c r="M2048"/>
      <c r="N2048"/>
      <c r="O2048"/>
      <c r="P2048"/>
      <c r="Q2048"/>
      <c r="R2048"/>
      <c r="S2048"/>
      <c r="T2048"/>
      <c r="U2048"/>
    </row>
    <row r="2049" spans="1:21">
      <c r="A2049" s="304" t="s">
        <v>2096</v>
      </c>
      <c r="B2049" s="304"/>
      <c r="C2049" s="304"/>
      <c r="D2049" s="304"/>
      <c r="E2049" s="304"/>
      <c r="F2049" s="304"/>
      <c r="G2049" s="304"/>
      <c r="H2049" s="304"/>
      <c r="I2049"/>
      <c r="J2049"/>
      <c r="K2049"/>
      <c r="L2049"/>
      <c r="M2049"/>
      <c r="N2049"/>
      <c r="O2049"/>
      <c r="P2049"/>
      <c r="Q2049"/>
      <c r="R2049"/>
      <c r="S2049"/>
      <c r="T2049"/>
      <c r="U2049"/>
    </row>
    <row r="2050" spans="1:21" ht="21.75">
      <c r="A2050" s="343" t="s">
        <v>1292</v>
      </c>
      <c r="B2050" s="343"/>
      <c r="C2050" s="343"/>
      <c r="D2050" s="343"/>
      <c r="E2050" s="343"/>
      <c r="F2050" s="343"/>
      <c r="G2050" s="343"/>
      <c r="H2050" s="343"/>
      <c r="I2050"/>
      <c r="J2050"/>
      <c r="K2050"/>
      <c r="L2050"/>
      <c r="M2050"/>
      <c r="N2050"/>
      <c r="O2050"/>
      <c r="P2050"/>
      <c r="Q2050"/>
      <c r="R2050"/>
      <c r="S2050"/>
      <c r="T2050"/>
      <c r="U2050"/>
    </row>
    <row r="2051" spans="1:21">
      <c r="A2051" s="310" t="s">
        <v>1259</v>
      </c>
      <c r="B2051" s="310"/>
      <c r="C2051" s="310"/>
      <c r="D2051" s="310"/>
      <c r="E2051" s="310"/>
      <c r="F2051" s="310"/>
      <c r="G2051" s="310"/>
      <c r="H2051" s="310"/>
      <c r="I2051"/>
      <c r="J2051"/>
      <c r="K2051"/>
      <c r="L2051"/>
      <c r="M2051"/>
      <c r="N2051"/>
      <c r="O2051"/>
      <c r="P2051"/>
      <c r="Q2051"/>
      <c r="R2051"/>
      <c r="S2051"/>
      <c r="T2051"/>
      <c r="U2051"/>
    </row>
    <row r="2052" spans="1:21" s="74" customFormat="1">
      <c r="A2052" s="5" t="s">
        <v>1293</v>
      </c>
      <c r="B2052" s="73"/>
      <c r="C2052" s="73"/>
      <c r="D2052" s="73"/>
      <c r="E2052" s="73"/>
      <c r="F2052" s="73"/>
      <c r="G2052" s="73"/>
      <c r="H2052" s="73"/>
      <c r="I2052" s="73"/>
      <c r="J2052" s="73"/>
      <c r="K2052" s="73"/>
      <c r="L2052" s="73"/>
      <c r="M2052" s="73"/>
      <c r="N2052" s="73"/>
      <c r="O2052" s="73"/>
      <c r="P2052" s="73"/>
      <c r="Q2052" s="73"/>
      <c r="R2052" s="73"/>
      <c r="S2052" s="73"/>
      <c r="T2052" s="73"/>
      <c r="U2052" s="73"/>
    </row>
    <row r="2053" spans="1:21" ht="18.600000000000001" customHeight="1">
      <c r="A2053" s="324" t="s">
        <v>50</v>
      </c>
      <c r="B2053" s="337" t="s">
        <v>1294</v>
      </c>
      <c r="C2053" s="337"/>
      <c r="D2053" s="337"/>
      <c r="E2053" s="337"/>
      <c r="F2053" s="337"/>
      <c r="G2053" s="337"/>
      <c r="H2053" s="324" t="s">
        <v>1</v>
      </c>
      <c r="P2053"/>
      <c r="Q2053"/>
      <c r="R2053"/>
      <c r="S2053"/>
      <c r="T2053"/>
      <c r="U2053"/>
    </row>
    <row r="2054" spans="1:21">
      <c r="A2054" s="322"/>
      <c r="B2054" s="334" t="s">
        <v>1295</v>
      </c>
      <c r="C2054" s="335"/>
      <c r="D2054" s="335"/>
      <c r="E2054" s="335"/>
      <c r="F2054" s="335"/>
      <c r="G2054" s="334"/>
      <c r="H2054" s="322"/>
      <c r="P2054"/>
      <c r="Q2054"/>
      <c r="R2054"/>
      <c r="S2054"/>
      <c r="T2054"/>
      <c r="U2054"/>
    </row>
    <row r="2055" spans="1:21" ht="18.75">
      <c r="A2055" s="341" t="s">
        <v>51</v>
      </c>
      <c r="B2055" s="214" t="s">
        <v>1302</v>
      </c>
      <c r="C2055" s="340" t="s">
        <v>1301</v>
      </c>
      <c r="D2055" s="342" t="s">
        <v>1300</v>
      </c>
      <c r="E2055" s="342" t="s">
        <v>1299</v>
      </c>
      <c r="F2055" s="339" t="s">
        <v>1298</v>
      </c>
      <c r="G2055" s="212" t="s">
        <v>1296</v>
      </c>
      <c r="H2055" s="341" t="s">
        <v>52</v>
      </c>
      <c r="P2055"/>
      <c r="Q2055"/>
      <c r="R2055"/>
      <c r="S2055"/>
      <c r="T2055"/>
      <c r="U2055"/>
    </row>
    <row r="2056" spans="1:21">
      <c r="A2056" s="342"/>
      <c r="B2056" s="237" t="s">
        <v>1303</v>
      </c>
      <c r="C2056" s="346"/>
      <c r="D2056" s="345"/>
      <c r="E2056" s="345"/>
      <c r="F2056" s="344"/>
      <c r="G2056" s="235" t="s">
        <v>1297</v>
      </c>
      <c r="H2056" s="342"/>
      <c r="P2056"/>
      <c r="Q2056"/>
      <c r="R2056"/>
      <c r="S2056"/>
      <c r="T2056"/>
      <c r="U2056"/>
    </row>
    <row r="2057" spans="1:21" ht="18.75">
      <c r="A2057" s="203">
        <v>2018</v>
      </c>
      <c r="B2057" s="252">
        <v>3</v>
      </c>
      <c r="C2057" s="69">
        <v>34</v>
      </c>
      <c r="D2057" s="69">
        <v>44</v>
      </c>
      <c r="E2057" s="69">
        <v>38</v>
      </c>
      <c r="F2057" s="69">
        <v>35</v>
      </c>
      <c r="G2057" s="252">
        <v>150</v>
      </c>
      <c r="H2057" s="280">
        <f>SUM(B2057:G2057)</f>
        <v>304</v>
      </c>
      <c r="P2057"/>
      <c r="Q2057"/>
      <c r="R2057"/>
      <c r="S2057"/>
      <c r="T2057"/>
      <c r="U2057"/>
    </row>
    <row r="2058" spans="1:21" ht="18.75">
      <c r="A2058" s="11">
        <v>2019</v>
      </c>
      <c r="B2058" s="69">
        <v>3</v>
      </c>
      <c r="C2058" s="69">
        <v>36</v>
      </c>
      <c r="D2058" s="69">
        <v>44</v>
      </c>
      <c r="E2058" s="69">
        <v>40</v>
      </c>
      <c r="F2058" s="69">
        <v>38</v>
      </c>
      <c r="G2058" s="69">
        <v>155</v>
      </c>
      <c r="H2058" s="81">
        <f t="shared" ref="H2058:H2062" si="353">SUM(B2058:G2058)</f>
        <v>316</v>
      </c>
      <c r="P2058"/>
      <c r="Q2058"/>
      <c r="R2058"/>
      <c r="S2058"/>
      <c r="T2058"/>
      <c r="U2058"/>
    </row>
    <row r="2059" spans="1:21" ht="18.75">
      <c r="A2059" s="11">
        <v>2020</v>
      </c>
      <c r="B2059" s="69">
        <v>7</v>
      </c>
      <c r="C2059" s="69">
        <v>35</v>
      </c>
      <c r="D2059" s="69">
        <v>48</v>
      </c>
      <c r="E2059" s="69">
        <v>43</v>
      </c>
      <c r="F2059" s="69">
        <v>37</v>
      </c>
      <c r="G2059" s="69">
        <v>160</v>
      </c>
      <c r="H2059" s="81">
        <f t="shared" si="353"/>
        <v>330</v>
      </c>
      <c r="P2059"/>
      <c r="Q2059"/>
      <c r="R2059"/>
      <c r="S2059"/>
      <c r="T2059"/>
      <c r="U2059"/>
    </row>
    <row r="2060" spans="1:21" ht="18.75">
      <c r="A2060" s="11">
        <v>2021</v>
      </c>
      <c r="B2060" s="69">
        <v>3</v>
      </c>
      <c r="C2060" s="69">
        <v>32</v>
      </c>
      <c r="D2060" s="69">
        <v>43</v>
      </c>
      <c r="E2060" s="69">
        <v>38</v>
      </c>
      <c r="F2060" s="69">
        <v>39</v>
      </c>
      <c r="G2060" s="69">
        <v>167</v>
      </c>
      <c r="H2060" s="81">
        <f t="shared" si="353"/>
        <v>322</v>
      </c>
      <c r="P2060"/>
      <c r="Q2060"/>
      <c r="R2060"/>
      <c r="S2060"/>
      <c r="T2060"/>
      <c r="U2060"/>
    </row>
    <row r="2061" spans="1:21" ht="18.75">
      <c r="A2061" s="11">
        <v>2022</v>
      </c>
      <c r="B2061" s="71">
        <v>4</v>
      </c>
      <c r="C2061" s="71">
        <v>22</v>
      </c>
      <c r="D2061" s="71">
        <v>42</v>
      </c>
      <c r="E2061" s="71">
        <v>40</v>
      </c>
      <c r="F2061" s="69">
        <v>43</v>
      </c>
      <c r="G2061" s="69">
        <v>182</v>
      </c>
      <c r="H2061" s="81">
        <f t="shared" si="353"/>
        <v>333</v>
      </c>
      <c r="P2061"/>
      <c r="Q2061"/>
      <c r="R2061"/>
      <c r="S2061"/>
      <c r="T2061"/>
      <c r="U2061"/>
    </row>
    <row r="2062" spans="1:21" ht="18.75">
      <c r="A2062" s="11">
        <v>2023</v>
      </c>
      <c r="B2062" s="71">
        <v>4</v>
      </c>
      <c r="C2062" s="71">
        <v>20</v>
      </c>
      <c r="D2062" s="71">
        <v>42</v>
      </c>
      <c r="E2062" s="71">
        <v>40</v>
      </c>
      <c r="F2062" s="71">
        <v>46</v>
      </c>
      <c r="G2062" s="71">
        <v>194</v>
      </c>
      <c r="H2062" s="81">
        <f t="shared" si="353"/>
        <v>346</v>
      </c>
      <c r="P2062"/>
      <c r="Q2062"/>
      <c r="R2062"/>
      <c r="S2062"/>
      <c r="T2062"/>
      <c r="U2062"/>
    </row>
    <row r="2063" spans="1:21" s="74" customFormat="1">
      <c r="A2063" s="5" t="s">
        <v>2094</v>
      </c>
      <c r="B2063" s="73"/>
      <c r="C2063" s="73"/>
      <c r="D2063" s="73"/>
      <c r="E2063" s="73"/>
      <c r="F2063" s="73"/>
      <c r="G2063" s="73"/>
      <c r="H2063" s="171" t="s">
        <v>2095</v>
      </c>
      <c r="I2063" s="73"/>
      <c r="J2063" s="73"/>
      <c r="K2063" s="73"/>
      <c r="L2063" s="73"/>
      <c r="M2063" s="73"/>
      <c r="P2063" s="73"/>
      <c r="Q2063" s="73"/>
      <c r="R2063" s="73"/>
      <c r="S2063" s="73"/>
      <c r="T2063" s="73"/>
      <c r="U2063" s="73"/>
    </row>
    <row r="2064" spans="1:21">
      <c r="A2064" s="35"/>
      <c r="B2064"/>
      <c r="C2064"/>
      <c r="D2064"/>
      <c r="E2064"/>
      <c r="F2064"/>
      <c r="G2064"/>
      <c r="H2064"/>
      <c r="I2064"/>
      <c r="J2064"/>
      <c r="K2064"/>
      <c r="L2064"/>
      <c r="M2064"/>
      <c r="N2064"/>
      <c r="O2064"/>
      <c r="P2064"/>
      <c r="Q2064"/>
      <c r="R2064"/>
      <c r="S2064"/>
      <c r="T2064"/>
      <c r="U2064"/>
    </row>
    <row r="2065" spans="1:21">
      <c r="A2065" s="304" t="s">
        <v>2097</v>
      </c>
      <c r="B2065" s="304"/>
      <c r="C2065" s="304"/>
      <c r="D2065" s="304"/>
      <c r="E2065" s="304"/>
      <c r="F2065" s="304"/>
      <c r="G2065" s="304"/>
      <c r="H2065" s="304"/>
      <c r="I2065"/>
      <c r="J2065"/>
      <c r="K2065"/>
      <c r="L2065"/>
      <c r="M2065"/>
      <c r="N2065"/>
      <c r="O2065"/>
      <c r="P2065"/>
      <c r="Q2065"/>
      <c r="R2065"/>
      <c r="S2065"/>
      <c r="T2065"/>
      <c r="U2065"/>
    </row>
    <row r="2066" spans="1:21" ht="21.75">
      <c r="A2066" s="309" t="s">
        <v>1260</v>
      </c>
      <c r="B2066" s="309"/>
      <c r="C2066" s="309"/>
      <c r="D2066" s="309"/>
      <c r="E2066" s="309"/>
      <c r="F2066" s="309"/>
      <c r="G2066" s="309"/>
      <c r="H2066" s="309"/>
      <c r="I2066"/>
      <c r="J2066"/>
      <c r="K2066"/>
      <c r="L2066"/>
      <c r="M2066"/>
      <c r="N2066"/>
      <c r="O2066"/>
      <c r="P2066"/>
      <c r="Q2066"/>
      <c r="R2066"/>
      <c r="S2066"/>
      <c r="T2066"/>
      <c r="U2066"/>
    </row>
    <row r="2067" spans="1:21">
      <c r="A2067" s="325" t="s">
        <v>1261</v>
      </c>
      <c r="B2067" s="325"/>
      <c r="C2067" s="325"/>
      <c r="D2067" s="325"/>
      <c r="E2067" s="325"/>
      <c r="F2067" s="325"/>
      <c r="G2067" s="325"/>
      <c r="H2067" s="325"/>
      <c r="I2067"/>
      <c r="J2067"/>
      <c r="K2067"/>
      <c r="L2067"/>
      <c r="M2067"/>
      <c r="N2067"/>
      <c r="O2067"/>
      <c r="P2067"/>
      <c r="Q2067"/>
      <c r="R2067"/>
      <c r="S2067"/>
      <c r="T2067"/>
      <c r="U2067"/>
    </row>
    <row r="2068" spans="1:21" ht="18.75">
      <c r="A2068" s="11" t="s">
        <v>204</v>
      </c>
      <c r="B2068" s="78">
        <v>2018</v>
      </c>
      <c r="C2068" s="78">
        <v>2019</v>
      </c>
      <c r="D2068" s="78">
        <v>2020</v>
      </c>
      <c r="E2068" s="11">
        <v>2021</v>
      </c>
      <c r="F2068" s="67">
        <v>2022</v>
      </c>
      <c r="G2068" s="67">
        <v>2023</v>
      </c>
      <c r="H2068" s="67" t="s">
        <v>1304</v>
      </c>
      <c r="I2068"/>
      <c r="J2068"/>
      <c r="K2068"/>
      <c r="L2068"/>
      <c r="M2068"/>
      <c r="N2068"/>
      <c r="O2068"/>
      <c r="P2068"/>
      <c r="Q2068"/>
      <c r="R2068"/>
      <c r="S2068"/>
      <c r="T2068"/>
      <c r="U2068"/>
    </row>
    <row r="2069" spans="1:21" ht="18.75">
      <c r="A2069" s="78" t="s">
        <v>1305</v>
      </c>
      <c r="B2069" s="85">
        <v>1</v>
      </c>
      <c r="C2069" s="85">
        <v>1</v>
      </c>
      <c r="D2069" s="92">
        <v>1</v>
      </c>
      <c r="E2069" s="92">
        <v>1</v>
      </c>
      <c r="F2069" s="85">
        <v>1</v>
      </c>
      <c r="G2069" s="94">
        <v>1</v>
      </c>
      <c r="H2069" s="97" t="s">
        <v>1306</v>
      </c>
      <c r="I2069"/>
      <c r="J2069"/>
      <c r="K2069"/>
      <c r="L2069"/>
      <c r="M2069"/>
      <c r="N2069"/>
      <c r="O2069"/>
      <c r="P2069"/>
      <c r="Q2069"/>
      <c r="R2069"/>
      <c r="S2069"/>
      <c r="T2069"/>
      <c r="U2069"/>
    </row>
    <row r="2070" spans="1:21" ht="18.75">
      <c r="A2070" s="78" t="s">
        <v>1307</v>
      </c>
      <c r="B2070" s="85">
        <v>1</v>
      </c>
      <c r="C2070" s="85">
        <v>1</v>
      </c>
      <c r="D2070" s="92">
        <v>1</v>
      </c>
      <c r="E2070" s="92">
        <v>1</v>
      </c>
      <c r="F2070" s="85">
        <v>1</v>
      </c>
      <c r="G2070" s="94">
        <v>1</v>
      </c>
      <c r="H2070" s="97" t="s">
        <v>1308</v>
      </c>
      <c r="I2070"/>
      <c r="J2070"/>
      <c r="K2070"/>
      <c r="L2070"/>
      <c r="M2070"/>
      <c r="N2070"/>
      <c r="O2070"/>
      <c r="P2070"/>
      <c r="Q2070"/>
      <c r="R2070"/>
      <c r="S2070"/>
      <c r="T2070"/>
      <c r="U2070"/>
    </row>
    <row r="2071" spans="1:21" ht="18.75">
      <c r="A2071" s="78" t="s">
        <v>1309</v>
      </c>
      <c r="B2071" s="85">
        <v>27</v>
      </c>
      <c r="C2071" s="85">
        <v>27</v>
      </c>
      <c r="D2071" s="92">
        <v>29</v>
      </c>
      <c r="E2071" s="92">
        <v>28</v>
      </c>
      <c r="F2071" s="85">
        <v>28</v>
      </c>
      <c r="G2071" s="94">
        <v>29</v>
      </c>
      <c r="H2071" s="97" t="s">
        <v>1310</v>
      </c>
      <c r="I2071"/>
      <c r="J2071"/>
      <c r="K2071"/>
      <c r="L2071"/>
      <c r="M2071"/>
      <c r="N2071"/>
      <c r="O2071"/>
      <c r="P2071"/>
      <c r="Q2071"/>
      <c r="R2071"/>
      <c r="S2071"/>
      <c r="T2071"/>
      <c r="U2071"/>
    </row>
    <row r="2072" spans="1:21" ht="18.75">
      <c r="A2072" s="78" t="s">
        <v>1311</v>
      </c>
      <c r="B2072" s="85">
        <v>5</v>
      </c>
      <c r="C2072" s="85">
        <v>5</v>
      </c>
      <c r="D2072" s="92">
        <v>5</v>
      </c>
      <c r="E2072" s="92">
        <v>7</v>
      </c>
      <c r="F2072" s="85">
        <v>7</v>
      </c>
      <c r="G2072" s="94">
        <v>8</v>
      </c>
      <c r="H2072" s="97" t="s">
        <v>1312</v>
      </c>
      <c r="I2072"/>
      <c r="J2072"/>
      <c r="K2072"/>
      <c r="L2072"/>
      <c r="M2072"/>
      <c r="N2072"/>
      <c r="O2072"/>
      <c r="P2072"/>
      <c r="Q2072"/>
      <c r="R2072"/>
      <c r="S2072"/>
      <c r="T2072"/>
      <c r="U2072"/>
    </row>
    <row r="2073" spans="1:21" ht="18.75">
      <c r="A2073" s="78" t="s">
        <v>1313</v>
      </c>
      <c r="B2073" s="85">
        <v>10</v>
      </c>
      <c r="C2073" s="85">
        <v>11</v>
      </c>
      <c r="D2073" s="92">
        <v>11</v>
      </c>
      <c r="E2073" s="92">
        <v>11</v>
      </c>
      <c r="F2073" s="85">
        <v>12</v>
      </c>
      <c r="G2073" s="94">
        <v>13</v>
      </c>
      <c r="H2073" s="97" t="s">
        <v>1314</v>
      </c>
      <c r="I2073"/>
      <c r="J2073"/>
      <c r="K2073"/>
      <c r="L2073"/>
      <c r="M2073"/>
      <c r="N2073"/>
      <c r="O2073"/>
      <c r="P2073"/>
      <c r="Q2073"/>
      <c r="R2073"/>
      <c r="S2073"/>
      <c r="T2073"/>
      <c r="U2073"/>
    </row>
    <row r="2074" spans="1:21" ht="18.75">
      <c r="A2074" s="78" t="s">
        <v>1315</v>
      </c>
      <c r="B2074" s="85">
        <v>33</v>
      </c>
      <c r="C2074" s="85">
        <v>34</v>
      </c>
      <c r="D2074" s="92">
        <v>35</v>
      </c>
      <c r="E2074" s="92">
        <v>33</v>
      </c>
      <c r="F2074" s="85">
        <v>33</v>
      </c>
      <c r="G2074" s="94">
        <v>34</v>
      </c>
      <c r="H2074" s="97" t="s">
        <v>1316</v>
      </c>
      <c r="I2074"/>
      <c r="J2074"/>
      <c r="K2074"/>
      <c r="L2074"/>
      <c r="M2074"/>
      <c r="N2074"/>
      <c r="O2074"/>
      <c r="P2074"/>
      <c r="Q2074"/>
      <c r="R2074"/>
      <c r="S2074"/>
      <c r="T2074"/>
      <c r="U2074"/>
    </row>
    <row r="2075" spans="1:21" ht="18.75">
      <c r="A2075" s="78" t="s">
        <v>1317</v>
      </c>
      <c r="B2075" s="85">
        <v>21</v>
      </c>
      <c r="C2075" s="85">
        <v>21</v>
      </c>
      <c r="D2075" s="92">
        <v>22</v>
      </c>
      <c r="E2075" s="92">
        <v>23</v>
      </c>
      <c r="F2075" s="85">
        <v>23</v>
      </c>
      <c r="G2075" s="94">
        <v>22</v>
      </c>
      <c r="H2075" s="97" t="s">
        <v>1318</v>
      </c>
      <c r="I2075"/>
      <c r="J2075"/>
      <c r="K2075"/>
      <c r="L2075"/>
      <c r="M2075"/>
      <c r="N2075"/>
      <c r="O2075"/>
      <c r="P2075"/>
      <c r="Q2075"/>
      <c r="R2075"/>
      <c r="S2075"/>
      <c r="T2075"/>
      <c r="U2075"/>
    </row>
    <row r="2076" spans="1:21" ht="18.75">
      <c r="A2076" s="78" t="s">
        <v>1319</v>
      </c>
      <c r="B2076" s="85">
        <v>13</v>
      </c>
      <c r="C2076" s="85">
        <v>14</v>
      </c>
      <c r="D2076" s="92">
        <v>14</v>
      </c>
      <c r="E2076" s="92">
        <v>15</v>
      </c>
      <c r="F2076" s="85">
        <v>16</v>
      </c>
      <c r="G2076" s="94">
        <v>20</v>
      </c>
      <c r="H2076" s="97" t="s">
        <v>1320</v>
      </c>
      <c r="I2076"/>
      <c r="J2076"/>
      <c r="K2076"/>
      <c r="L2076"/>
      <c r="M2076"/>
      <c r="N2076"/>
      <c r="O2076"/>
      <c r="P2076"/>
      <c r="Q2076"/>
      <c r="R2076"/>
      <c r="S2076"/>
      <c r="T2076"/>
      <c r="U2076"/>
    </row>
    <row r="2077" spans="1:21" ht="18.75">
      <c r="A2077" s="78" t="s">
        <v>1321</v>
      </c>
      <c r="B2077" s="85">
        <v>10</v>
      </c>
      <c r="C2077" s="85">
        <v>11</v>
      </c>
      <c r="D2077" s="92">
        <v>11</v>
      </c>
      <c r="E2077" s="92">
        <v>9</v>
      </c>
      <c r="F2077" s="85">
        <v>10</v>
      </c>
      <c r="G2077" s="94">
        <v>10</v>
      </c>
      <c r="H2077" s="97" t="s">
        <v>1322</v>
      </c>
      <c r="I2077"/>
      <c r="J2077"/>
      <c r="K2077"/>
      <c r="L2077"/>
      <c r="M2077"/>
      <c r="N2077"/>
      <c r="O2077"/>
      <c r="P2077"/>
      <c r="Q2077"/>
      <c r="R2077"/>
      <c r="S2077"/>
      <c r="T2077"/>
      <c r="U2077"/>
    </row>
    <row r="2078" spans="1:21" ht="18.75">
      <c r="A2078" s="78" t="s">
        <v>1323</v>
      </c>
      <c r="B2078" s="85">
        <v>21</v>
      </c>
      <c r="C2078" s="85">
        <v>24</v>
      </c>
      <c r="D2078" s="92">
        <v>25</v>
      </c>
      <c r="E2078" s="92">
        <v>24</v>
      </c>
      <c r="F2078" s="85">
        <v>27</v>
      </c>
      <c r="G2078" s="94">
        <v>28</v>
      </c>
      <c r="H2078" s="97" t="s">
        <v>1324</v>
      </c>
      <c r="I2078"/>
      <c r="J2078"/>
      <c r="K2078"/>
      <c r="L2078"/>
      <c r="M2078"/>
      <c r="N2078"/>
      <c r="O2078"/>
      <c r="P2078"/>
      <c r="Q2078"/>
      <c r="R2078"/>
      <c r="S2078"/>
      <c r="T2078"/>
      <c r="U2078"/>
    </row>
    <row r="2079" spans="1:21" ht="18.75">
      <c r="A2079" s="78" t="s">
        <v>1325</v>
      </c>
      <c r="B2079" s="85">
        <v>2</v>
      </c>
      <c r="C2079" s="85">
        <v>2</v>
      </c>
      <c r="D2079" s="92">
        <v>2</v>
      </c>
      <c r="E2079" s="92">
        <v>2</v>
      </c>
      <c r="F2079" s="85">
        <v>3</v>
      </c>
      <c r="G2079" s="94">
        <v>3</v>
      </c>
      <c r="H2079" s="97" t="s">
        <v>1326</v>
      </c>
      <c r="I2079"/>
      <c r="J2079"/>
      <c r="K2079"/>
      <c r="L2079"/>
      <c r="M2079"/>
      <c r="N2079"/>
      <c r="O2079"/>
      <c r="P2079"/>
      <c r="Q2079"/>
      <c r="R2079"/>
      <c r="S2079"/>
      <c r="T2079"/>
      <c r="U2079"/>
    </row>
    <row r="2080" spans="1:21" ht="18.75">
      <c r="A2080" s="78" t="s">
        <v>1327</v>
      </c>
      <c r="B2080" s="85">
        <v>17</v>
      </c>
      <c r="C2080" s="85">
        <v>17</v>
      </c>
      <c r="D2080" s="92">
        <v>16</v>
      </c>
      <c r="E2080" s="92">
        <v>14</v>
      </c>
      <c r="F2080" s="85">
        <v>15</v>
      </c>
      <c r="G2080" s="94">
        <v>16</v>
      </c>
      <c r="H2080" s="97" t="s">
        <v>1328</v>
      </c>
      <c r="I2080"/>
      <c r="J2080"/>
      <c r="K2080"/>
      <c r="L2080"/>
      <c r="M2080"/>
      <c r="N2080"/>
      <c r="O2080"/>
      <c r="P2080"/>
      <c r="Q2080"/>
      <c r="R2080"/>
      <c r="S2080"/>
      <c r="T2080"/>
      <c r="U2080"/>
    </row>
    <row r="2081" spans="1:21" ht="18.75">
      <c r="A2081" s="78" t="s">
        <v>211</v>
      </c>
      <c r="B2081" s="85">
        <v>16</v>
      </c>
      <c r="C2081" s="85">
        <v>16</v>
      </c>
      <c r="D2081" s="92">
        <v>18</v>
      </c>
      <c r="E2081" s="92">
        <v>15</v>
      </c>
      <c r="F2081" s="85">
        <v>15</v>
      </c>
      <c r="G2081" s="94">
        <v>15</v>
      </c>
      <c r="H2081" s="97" t="s">
        <v>1248</v>
      </c>
      <c r="I2081"/>
      <c r="J2081"/>
      <c r="K2081"/>
      <c r="L2081"/>
      <c r="M2081"/>
      <c r="N2081"/>
      <c r="O2081"/>
      <c r="P2081"/>
      <c r="Q2081"/>
      <c r="R2081"/>
      <c r="S2081"/>
      <c r="T2081"/>
      <c r="U2081"/>
    </row>
    <row r="2082" spans="1:21" ht="18.75">
      <c r="A2082" s="78" t="s">
        <v>1329</v>
      </c>
      <c r="B2082" s="85">
        <v>4</v>
      </c>
      <c r="C2082" s="85">
        <v>3</v>
      </c>
      <c r="D2082" s="92">
        <v>3</v>
      </c>
      <c r="E2082" s="92">
        <v>4</v>
      </c>
      <c r="F2082" s="85">
        <v>4</v>
      </c>
      <c r="G2082" s="94">
        <v>4</v>
      </c>
      <c r="H2082" s="97" t="s">
        <v>1330</v>
      </c>
      <c r="I2082"/>
      <c r="J2082"/>
      <c r="K2082"/>
      <c r="L2082"/>
      <c r="M2082"/>
      <c r="N2082"/>
      <c r="O2082"/>
      <c r="P2082"/>
      <c r="Q2082"/>
      <c r="R2082"/>
      <c r="S2082"/>
      <c r="T2082"/>
      <c r="U2082"/>
    </row>
    <row r="2083" spans="1:21" ht="18.75">
      <c r="A2083" s="78" t="s">
        <v>1331</v>
      </c>
      <c r="B2083" s="85">
        <v>12</v>
      </c>
      <c r="C2083" s="85">
        <v>12</v>
      </c>
      <c r="D2083" s="92">
        <v>12</v>
      </c>
      <c r="E2083" s="92">
        <v>15</v>
      </c>
      <c r="F2083" s="85">
        <v>17</v>
      </c>
      <c r="G2083" s="94">
        <v>19</v>
      </c>
      <c r="H2083" s="97" t="s">
        <v>1332</v>
      </c>
      <c r="I2083"/>
      <c r="J2083"/>
      <c r="K2083"/>
      <c r="L2083"/>
      <c r="M2083"/>
      <c r="N2083"/>
      <c r="O2083"/>
      <c r="P2083"/>
      <c r="Q2083"/>
      <c r="R2083"/>
      <c r="S2083"/>
      <c r="T2083"/>
      <c r="U2083"/>
    </row>
    <row r="2084" spans="1:21" ht="18.75">
      <c r="A2084" s="78" t="s">
        <v>1333</v>
      </c>
      <c r="B2084" s="85">
        <v>12</v>
      </c>
      <c r="C2084" s="85">
        <v>14</v>
      </c>
      <c r="D2084" s="92">
        <v>14</v>
      </c>
      <c r="E2084" s="92">
        <v>13</v>
      </c>
      <c r="F2084" s="85">
        <v>12</v>
      </c>
      <c r="G2084" s="94">
        <v>12</v>
      </c>
      <c r="H2084" s="97" t="s">
        <v>1334</v>
      </c>
      <c r="I2084"/>
      <c r="J2084"/>
      <c r="K2084"/>
      <c r="L2084"/>
      <c r="M2084"/>
      <c r="N2084"/>
      <c r="O2084"/>
      <c r="P2084"/>
      <c r="Q2084"/>
      <c r="R2084"/>
      <c r="S2084"/>
      <c r="T2084"/>
      <c r="U2084"/>
    </row>
    <row r="2085" spans="1:21" ht="18.75">
      <c r="A2085" s="78" t="s">
        <v>1335</v>
      </c>
      <c r="B2085" s="85">
        <v>13</v>
      </c>
      <c r="C2085" s="85">
        <v>13</v>
      </c>
      <c r="D2085" s="92">
        <v>15</v>
      </c>
      <c r="E2085" s="92">
        <v>15</v>
      </c>
      <c r="F2085" s="85">
        <v>16</v>
      </c>
      <c r="G2085" s="94">
        <v>16</v>
      </c>
      <c r="H2085" s="97" t="s">
        <v>1336</v>
      </c>
      <c r="I2085"/>
      <c r="J2085"/>
      <c r="K2085"/>
      <c r="L2085"/>
      <c r="M2085"/>
      <c r="N2085"/>
      <c r="O2085"/>
      <c r="P2085"/>
      <c r="Q2085"/>
      <c r="R2085"/>
      <c r="S2085"/>
      <c r="T2085"/>
      <c r="U2085"/>
    </row>
    <row r="2086" spans="1:21" ht="18.75">
      <c r="A2086" s="78" t="s">
        <v>678</v>
      </c>
      <c r="B2086" s="85">
        <v>2</v>
      </c>
      <c r="C2086" s="85">
        <v>2</v>
      </c>
      <c r="D2086" s="92">
        <v>2</v>
      </c>
      <c r="E2086" s="92">
        <v>2</v>
      </c>
      <c r="F2086" s="85">
        <v>1</v>
      </c>
      <c r="G2086" s="94">
        <v>2</v>
      </c>
      <c r="H2086" s="97" t="s">
        <v>677</v>
      </c>
      <c r="I2086"/>
      <c r="J2086"/>
      <c r="K2086"/>
      <c r="L2086"/>
      <c r="M2086"/>
      <c r="N2086"/>
      <c r="O2086"/>
      <c r="P2086"/>
      <c r="Q2086"/>
      <c r="R2086"/>
      <c r="S2086"/>
      <c r="T2086"/>
      <c r="U2086"/>
    </row>
    <row r="2087" spans="1:21" ht="18.75">
      <c r="A2087" s="78" t="s">
        <v>1337</v>
      </c>
      <c r="B2087" s="85">
        <v>20</v>
      </c>
      <c r="C2087" s="85">
        <v>21</v>
      </c>
      <c r="D2087" s="92">
        <v>21</v>
      </c>
      <c r="E2087" s="92">
        <v>22</v>
      </c>
      <c r="F2087" s="85">
        <v>21</v>
      </c>
      <c r="G2087" s="94">
        <v>21</v>
      </c>
      <c r="H2087" s="97" t="s">
        <v>1338</v>
      </c>
      <c r="I2087"/>
      <c r="J2087"/>
      <c r="K2087"/>
      <c r="L2087"/>
      <c r="M2087"/>
      <c r="N2087"/>
      <c r="O2087"/>
      <c r="P2087"/>
      <c r="Q2087"/>
      <c r="R2087"/>
      <c r="S2087"/>
      <c r="T2087"/>
      <c r="U2087"/>
    </row>
    <row r="2088" spans="1:21" ht="18.75">
      <c r="A2088" s="78" t="s">
        <v>1339</v>
      </c>
      <c r="B2088" s="85">
        <v>17</v>
      </c>
      <c r="C2088" s="85">
        <v>17</v>
      </c>
      <c r="D2088" s="92">
        <v>17</v>
      </c>
      <c r="E2088" s="92">
        <v>17</v>
      </c>
      <c r="F2088" s="85">
        <v>17</v>
      </c>
      <c r="G2088" s="94">
        <v>16</v>
      </c>
      <c r="H2088" s="97" t="s">
        <v>1340</v>
      </c>
      <c r="I2088"/>
      <c r="J2088"/>
      <c r="K2088"/>
      <c r="L2088"/>
      <c r="M2088"/>
      <c r="N2088"/>
      <c r="O2088"/>
      <c r="P2088"/>
      <c r="Q2088"/>
      <c r="R2088"/>
      <c r="S2088"/>
      <c r="T2088"/>
      <c r="U2088"/>
    </row>
    <row r="2089" spans="1:21" ht="18.75">
      <c r="A2089" s="78" t="s">
        <v>692</v>
      </c>
      <c r="B2089" s="85">
        <v>10</v>
      </c>
      <c r="C2089" s="85">
        <v>11</v>
      </c>
      <c r="D2089" s="92">
        <v>11</v>
      </c>
      <c r="E2089" s="92">
        <v>9</v>
      </c>
      <c r="F2089" s="85">
        <v>11</v>
      </c>
      <c r="G2089" s="94">
        <v>11</v>
      </c>
      <c r="H2089" s="97" t="s">
        <v>691</v>
      </c>
      <c r="I2089"/>
      <c r="J2089"/>
      <c r="K2089"/>
      <c r="L2089"/>
      <c r="M2089"/>
      <c r="N2089"/>
      <c r="O2089"/>
      <c r="P2089"/>
      <c r="Q2089"/>
      <c r="R2089"/>
      <c r="S2089"/>
      <c r="T2089"/>
      <c r="U2089"/>
    </row>
    <row r="2090" spans="1:21" ht="18.75">
      <c r="A2090" s="78" t="s">
        <v>213</v>
      </c>
      <c r="B2090" s="85">
        <v>37</v>
      </c>
      <c r="C2090" s="85">
        <v>38</v>
      </c>
      <c r="D2090" s="92">
        <v>44</v>
      </c>
      <c r="E2090" s="92">
        <v>39</v>
      </c>
      <c r="F2090" s="85">
        <v>40</v>
      </c>
      <c r="G2090" s="94">
        <v>39</v>
      </c>
      <c r="H2090" s="97" t="s">
        <v>226</v>
      </c>
      <c r="I2090"/>
      <c r="J2090"/>
      <c r="K2090"/>
      <c r="L2090"/>
      <c r="M2090"/>
      <c r="N2090"/>
      <c r="O2090"/>
      <c r="P2090"/>
      <c r="Q2090"/>
      <c r="R2090"/>
      <c r="S2090"/>
      <c r="T2090"/>
      <c r="U2090"/>
    </row>
    <row r="2091" spans="1:21" ht="18.75">
      <c r="A2091" s="11" t="s">
        <v>1341</v>
      </c>
      <c r="B2091" s="85" t="s">
        <v>327</v>
      </c>
      <c r="C2091" s="85" t="s">
        <v>327</v>
      </c>
      <c r="D2091" s="92" t="s">
        <v>327</v>
      </c>
      <c r="E2091" s="85" t="s">
        <v>327</v>
      </c>
      <c r="F2091" s="85" t="s">
        <v>327</v>
      </c>
      <c r="G2091" s="94">
        <v>1</v>
      </c>
      <c r="H2091" s="97" t="s">
        <v>1342</v>
      </c>
      <c r="I2091"/>
      <c r="J2091"/>
      <c r="K2091"/>
      <c r="L2091"/>
      <c r="M2091"/>
      <c r="N2091"/>
      <c r="O2091"/>
      <c r="P2091"/>
      <c r="Q2091"/>
      <c r="R2091"/>
      <c r="S2091"/>
      <c r="T2091"/>
      <c r="U2091"/>
    </row>
    <row r="2092" spans="1:21" ht="18.75">
      <c r="A2092" s="78" t="s">
        <v>1343</v>
      </c>
      <c r="B2092" s="85">
        <v>0</v>
      </c>
      <c r="C2092" s="85">
        <v>1</v>
      </c>
      <c r="D2092" s="92">
        <v>1</v>
      </c>
      <c r="E2092" s="92">
        <v>2</v>
      </c>
      <c r="F2092" s="85">
        <v>2</v>
      </c>
      <c r="G2092" s="94">
        <v>4</v>
      </c>
      <c r="H2092" s="97" t="s">
        <v>1344</v>
      </c>
      <c r="I2092"/>
      <c r="J2092"/>
      <c r="K2092"/>
      <c r="L2092"/>
      <c r="M2092"/>
      <c r="N2092"/>
      <c r="O2092"/>
      <c r="P2092"/>
      <c r="Q2092"/>
      <c r="R2092"/>
      <c r="S2092"/>
      <c r="T2092"/>
      <c r="U2092"/>
    </row>
    <row r="2093" spans="1:21" ht="18.75">
      <c r="A2093" s="78" t="s">
        <v>1345</v>
      </c>
      <c r="B2093" s="85" t="s">
        <v>327</v>
      </c>
      <c r="C2093" s="85" t="s">
        <v>327</v>
      </c>
      <c r="D2093" s="92" t="s">
        <v>327</v>
      </c>
      <c r="E2093" s="92">
        <v>1</v>
      </c>
      <c r="F2093" s="85">
        <v>1</v>
      </c>
      <c r="G2093" s="94">
        <v>1</v>
      </c>
      <c r="H2093" s="97" t="s">
        <v>1346</v>
      </c>
      <c r="I2093"/>
      <c r="J2093"/>
      <c r="K2093"/>
      <c r="L2093"/>
      <c r="M2093"/>
      <c r="N2093"/>
      <c r="O2093"/>
      <c r="P2093"/>
      <c r="Q2093"/>
      <c r="R2093"/>
      <c r="S2093"/>
      <c r="T2093"/>
      <c r="U2093"/>
    </row>
    <row r="2094" spans="1:21" ht="18.75">
      <c r="A2094" s="78" t="s">
        <v>1</v>
      </c>
      <c r="B2094" s="120">
        <f>SUM(B2069:B2093)</f>
        <v>304</v>
      </c>
      <c r="C2094" s="120">
        <f t="shared" ref="C2094:E2094" si="354">SUM(C2069:C2093)</f>
        <v>316</v>
      </c>
      <c r="D2094" s="120">
        <f t="shared" si="354"/>
        <v>330</v>
      </c>
      <c r="E2094" s="120">
        <f t="shared" si="354"/>
        <v>322</v>
      </c>
      <c r="F2094" s="120">
        <f>SUM(F2069:F2093)</f>
        <v>333</v>
      </c>
      <c r="G2094" s="120">
        <f>SUM(G2069:G2093)</f>
        <v>346</v>
      </c>
      <c r="H2094" s="97" t="s">
        <v>52</v>
      </c>
      <c r="I2094"/>
      <c r="J2094"/>
      <c r="K2094"/>
      <c r="L2094"/>
      <c r="M2094"/>
      <c r="N2094"/>
      <c r="O2094"/>
      <c r="P2094"/>
      <c r="Q2094"/>
      <c r="R2094"/>
      <c r="S2094"/>
      <c r="T2094"/>
      <c r="U2094"/>
    </row>
    <row r="2095" spans="1:21" s="74" customFormat="1">
      <c r="A2095" s="5" t="s">
        <v>2094</v>
      </c>
      <c r="B2095" s="73"/>
      <c r="C2095" s="73"/>
      <c r="D2095" s="73"/>
      <c r="E2095" s="73"/>
      <c r="F2095" s="73"/>
      <c r="G2095" s="73"/>
      <c r="H2095" s="171" t="s">
        <v>2095</v>
      </c>
      <c r="I2095" s="73"/>
      <c r="J2095" s="73"/>
      <c r="K2095" s="73"/>
      <c r="L2095" s="73"/>
      <c r="M2095" s="73"/>
      <c r="N2095" s="73"/>
      <c r="O2095" s="73"/>
      <c r="P2095" s="73"/>
      <c r="Q2095" s="73"/>
      <c r="R2095" s="73"/>
      <c r="S2095" s="73"/>
      <c r="T2095" s="73"/>
      <c r="U2095" s="73"/>
    </row>
    <row r="2096" spans="1:21">
      <c r="A2096" s="5" t="s">
        <v>1347</v>
      </c>
      <c r="B2096"/>
      <c r="C2096"/>
      <c r="D2096"/>
      <c r="E2096"/>
      <c r="F2096"/>
      <c r="G2096"/>
      <c r="H2096" s="30" t="s">
        <v>1348</v>
      </c>
      <c r="I2096"/>
      <c r="J2096"/>
      <c r="K2096"/>
      <c r="L2096"/>
      <c r="M2096"/>
      <c r="N2096"/>
      <c r="O2096"/>
      <c r="P2096"/>
      <c r="Q2096"/>
      <c r="R2096"/>
      <c r="S2096"/>
      <c r="T2096"/>
      <c r="U2096"/>
    </row>
    <row r="2097" spans="1:21">
      <c r="B2097"/>
      <c r="C2097"/>
      <c r="D2097"/>
      <c r="E2097"/>
      <c r="F2097"/>
      <c r="G2097"/>
      <c r="H2097"/>
      <c r="I2097"/>
      <c r="J2097"/>
      <c r="K2097"/>
      <c r="L2097"/>
      <c r="M2097"/>
      <c r="N2097"/>
      <c r="O2097"/>
      <c r="P2097"/>
      <c r="Q2097"/>
      <c r="R2097"/>
      <c r="S2097"/>
      <c r="T2097"/>
      <c r="U2097"/>
    </row>
    <row r="2098" spans="1:21">
      <c r="A2098" s="32"/>
      <c r="B2098"/>
      <c r="C2098"/>
      <c r="D2098"/>
      <c r="E2098"/>
      <c r="F2098"/>
      <c r="G2098"/>
      <c r="H2098"/>
      <c r="I2098"/>
      <c r="J2098"/>
      <c r="K2098"/>
      <c r="L2098"/>
      <c r="M2098"/>
      <c r="N2098"/>
      <c r="O2098"/>
      <c r="P2098"/>
      <c r="Q2098"/>
      <c r="R2098"/>
      <c r="S2098"/>
      <c r="T2098"/>
      <c r="U2098"/>
    </row>
    <row r="2099" spans="1:21">
      <c r="A2099" s="304" t="s">
        <v>2098</v>
      </c>
      <c r="B2099" s="304"/>
      <c r="C2099" s="304"/>
      <c r="D2099" s="304"/>
      <c r="E2099" s="304"/>
      <c r="F2099" s="304"/>
      <c r="G2099" s="304"/>
      <c r="H2099" s="304"/>
      <c r="I2099"/>
      <c r="J2099"/>
      <c r="K2099"/>
      <c r="L2099"/>
      <c r="M2099"/>
      <c r="N2099"/>
      <c r="O2099"/>
      <c r="P2099"/>
      <c r="Q2099"/>
      <c r="R2099"/>
      <c r="S2099"/>
      <c r="T2099"/>
      <c r="U2099"/>
    </row>
    <row r="2100" spans="1:21" ht="21.75">
      <c r="A2100" s="309" t="s">
        <v>1262</v>
      </c>
      <c r="B2100" s="309"/>
      <c r="C2100" s="309"/>
      <c r="D2100" s="309"/>
      <c r="E2100" s="309"/>
      <c r="F2100" s="309"/>
      <c r="G2100" s="309"/>
      <c r="H2100" s="309"/>
      <c r="I2100"/>
      <c r="J2100"/>
      <c r="K2100"/>
      <c r="L2100"/>
      <c r="M2100"/>
      <c r="N2100"/>
      <c r="O2100"/>
      <c r="P2100"/>
      <c r="Q2100"/>
      <c r="R2100"/>
      <c r="S2100"/>
      <c r="T2100"/>
      <c r="U2100"/>
    </row>
    <row r="2101" spans="1:21">
      <c r="A2101" s="314" t="s">
        <v>1263</v>
      </c>
      <c r="B2101" s="314"/>
      <c r="C2101" s="314"/>
      <c r="D2101" s="314"/>
      <c r="E2101" s="314"/>
      <c r="F2101" s="314"/>
      <c r="G2101" s="314"/>
      <c r="H2101" s="314"/>
      <c r="I2101"/>
      <c r="J2101"/>
      <c r="K2101"/>
      <c r="L2101"/>
      <c r="M2101"/>
      <c r="N2101"/>
      <c r="O2101"/>
      <c r="P2101"/>
      <c r="Q2101"/>
      <c r="R2101"/>
      <c r="S2101"/>
      <c r="T2101"/>
      <c r="U2101"/>
    </row>
    <row r="2102" spans="1:21" ht="18.75">
      <c r="A2102" s="78" t="s">
        <v>1350</v>
      </c>
      <c r="B2102" s="78">
        <v>2018</v>
      </c>
      <c r="C2102" s="78">
        <v>2019</v>
      </c>
      <c r="D2102" s="78">
        <v>2020</v>
      </c>
      <c r="E2102" s="78">
        <v>2021</v>
      </c>
      <c r="F2102" s="78">
        <v>2022</v>
      </c>
      <c r="G2102" s="78">
        <v>2023</v>
      </c>
      <c r="H2102" s="80" t="s">
        <v>1349</v>
      </c>
      <c r="I2102"/>
      <c r="J2102"/>
      <c r="K2102"/>
      <c r="L2102"/>
      <c r="M2102"/>
      <c r="N2102"/>
      <c r="O2102"/>
      <c r="P2102"/>
      <c r="Q2102"/>
      <c r="R2102"/>
      <c r="S2102"/>
      <c r="T2102"/>
      <c r="U2102"/>
    </row>
    <row r="2103" spans="1:21" ht="18" customHeight="1">
      <c r="A2103" s="78" t="s">
        <v>1352</v>
      </c>
      <c r="B2103" s="92">
        <v>98</v>
      </c>
      <c r="C2103" s="92">
        <v>102</v>
      </c>
      <c r="D2103" s="92">
        <v>103</v>
      </c>
      <c r="E2103" s="85">
        <v>98</v>
      </c>
      <c r="F2103" s="85">
        <v>103</v>
      </c>
      <c r="G2103" s="85">
        <v>101</v>
      </c>
      <c r="H2103" s="80" t="s">
        <v>1351</v>
      </c>
      <c r="R2103"/>
      <c r="S2103"/>
      <c r="T2103"/>
      <c r="U2103"/>
    </row>
    <row r="2104" spans="1:21" ht="18.75">
      <c r="A2104" s="78" t="s">
        <v>1354</v>
      </c>
      <c r="B2104" s="92">
        <v>6</v>
      </c>
      <c r="C2104" s="92">
        <v>6</v>
      </c>
      <c r="D2104" s="92">
        <v>7</v>
      </c>
      <c r="E2104" s="85">
        <v>8</v>
      </c>
      <c r="F2104" s="85">
        <v>8</v>
      </c>
      <c r="G2104" s="85">
        <v>9</v>
      </c>
      <c r="H2104" s="80" t="s">
        <v>1353</v>
      </c>
      <c r="R2104"/>
      <c r="S2104"/>
      <c r="T2104"/>
      <c r="U2104"/>
    </row>
    <row r="2105" spans="1:21" ht="18.75">
      <c r="A2105" s="78" t="s">
        <v>1356</v>
      </c>
      <c r="B2105" s="92">
        <v>56</v>
      </c>
      <c r="C2105" s="92">
        <v>61</v>
      </c>
      <c r="D2105" s="92">
        <v>61</v>
      </c>
      <c r="E2105" s="85">
        <v>68</v>
      </c>
      <c r="F2105" s="85">
        <v>71</v>
      </c>
      <c r="G2105" s="85">
        <v>76</v>
      </c>
      <c r="H2105" s="80" t="s">
        <v>1355</v>
      </c>
      <c r="R2105"/>
      <c r="S2105"/>
      <c r="T2105"/>
      <c r="U2105"/>
    </row>
    <row r="2106" spans="1:21" ht="18.75">
      <c r="A2106" s="78" t="s">
        <v>1358</v>
      </c>
      <c r="B2106" s="92">
        <v>76</v>
      </c>
      <c r="C2106" s="92">
        <v>77</v>
      </c>
      <c r="D2106" s="92">
        <v>80</v>
      </c>
      <c r="E2106" s="85">
        <v>77</v>
      </c>
      <c r="F2106" s="85">
        <v>79</v>
      </c>
      <c r="G2106" s="85">
        <v>86</v>
      </c>
      <c r="H2106" s="80" t="s">
        <v>1357</v>
      </c>
      <c r="R2106"/>
      <c r="S2106"/>
      <c r="T2106"/>
      <c r="U2106"/>
    </row>
    <row r="2107" spans="1:21" ht="18.75">
      <c r="A2107" s="78" t="s">
        <v>1360</v>
      </c>
      <c r="B2107" s="92">
        <v>15</v>
      </c>
      <c r="C2107" s="92">
        <v>16</v>
      </c>
      <c r="D2107" s="92">
        <v>20</v>
      </c>
      <c r="E2107" s="85">
        <v>16</v>
      </c>
      <c r="F2107" s="85">
        <v>17</v>
      </c>
      <c r="G2107" s="85">
        <v>19</v>
      </c>
      <c r="H2107" s="80" t="s">
        <v>1359</v>
      </c>
      <c r="R2107"/>
      <c r="S2107"/>
      <c r="T2107"/>
      <c r="U2107"/>
    </row>
    <row r="2108" spans="1:21" ht="18.75">
      <c r="A2108" s="78" t="s">
        <v>1362</v>
      </c>
      <c r="B2108" s="92">
        <v>16</v>
      </c>
      <c r="C2108" s="92">
        <v>16</v>
      </c>
      <c r="D2108" s="92">
        <v>19</v>
      </c>
      <c r="E2108" s="85">
        <v>15</v>
      </c>
      <c r="F2108" s="85">
        <v>16</v>
      </c>
      <c r="G2108" s="85">
        <v>15</v>
      </c>
      <c r="H2108" s="80" t="s">
        <v>1361</v>
      </c>
      <c r="R2108"/>
      <c r="S2108"/>
      <c r="T2108"/>
      <c r="U2108"/>
    </row>
    <row r="2109" spans="1:21" ht="18.75">
      <c r="A2109" s="78" t="s">
        <v>1364</v>
      </c>
      <c r="B2109" s="92">
        <v>37</v>
      </c>
      <c r="C2109" s="92">
        <v>38</v>
      </c>
      <c r="D2109" s="92">
        <v>40</v>
      </c>
      <c r="E2109" s="85">
        <v>39</v>
      </c>
      <c r="F2109" s="85">
        <v>39</v>
      </c>
      <c r="G2109" s="85">
        <v>39</v>
      </c>
      <c r="H2109" s="80" t="s">
        <v>1363</v>
      </c>
      <c r="R2109"/>
      <c r="S2109"/>
      <c r="T2109"/>
      <c r="U2109"/>
    </row>
    <row r="2110" spans="1:21" ht="18.75">
      <c r="A2110" s="78" t="s">
        <v>1366</v>
      </c>
      <c r="B2110" s="92" t="s">
        <v>327</v>
      </c>
      <c r="C2110" s="92" t="s">
        <v>327</v>
      </c>
      <c r="D2110" s="92" t="s">
        <v>327</v>
      </c>
      <c r="E2110" s="85">
        <v>1</v>
      </c>
      <c r="F2110" s="85">
        <v>0</v>
      </c>
      <c r="G2110" s="85">
        <v>1</v>
      </c>
      <c r="H2110" s="80" t="s">
        <v>1365</v>
      </c>
      <c r="R2110"/>
      <c r="S2110"/>
      <c r="T2110"/>
      <c r="U2110"/>
    </row>
    <row r="2111" spans="1:21" ht="18.75">
      <c r="A2111" s="78" t="s">
        <v>1</v>
      </c>
      <c r="B2111" s="118">
        <f>SUM(B2103:B2110)</f>
        <v>304</v>
      </c>
      <c r="C2111" s="118">
        <f t="shared" ref="C2111:E2111" si="355">SUM(C2103:C2110)</f>
        <v>316</v>
      </c>
      <c r="D2111" s="118">
        <f t="shared" si="355"/>
        <v>330</v>
      </c>
      <c r="E2111" s="118">
        <f t="shared" si="355"/>
        <v>322</v>
      </c>
      <c r="F2111" s="118">
        <f>SUM(F2103:F2110)</f>
        <v>333</v>
      </c>
      <c r="G2111" s="118">
        <f t="shared" ref="G2111" si="356">SUM(G2103:G2110)</f>
        <v>346</v>
      </c>
      <c r="H2111" s="80" t="s">
        <v>52</v>
      </c>
      <c r="R2111"/>
      <c r="S2111"/>
      <c r="T2111"/>
      <c r="U2111"/>
    </row>
    <row r="2112" spans="1:21" s="74" customFormat="1">
      <c r="A2112" s="5" t="s">
        <v>2094</v>
      </c>
      <c r="B2112" s="73"/>
      <c r="C2112" s="73"/>
      <c r="D2112" s="73"/>
      <c r="E2112" s="73"/>
      <c r="F2112" s="73"/>
      <c r="G2112" s="73"/>
      <c r="H2112" s="171" t="s">
        <v>2095</v>
      </c>
      <c r="I2112" s="73"/>
      <c r="J2112" s="73"/>
      <c r="K2112" s="73"/>
      <c r="L2112" s="73"/>
      <c r="M2112" s="73"/>
      <c r="N2112" s="73"/>
      <c r="O2112" s="73"/>
      <c r="P2112" s="73"/>
      <c r="Q2112" s="73"/>
      <c r="R2112" s="73"/>
      <c r="S2112" s="73"/>
      <c r="T2112" s="73"/>
      <c r="U2112" s="73"/>
    </row>
    <row r="2113" spans="1:21">
      <c r="A2113" s="5" t="s">
        <v>1367</v>
      </c>
      <c r="B2113"/>
      <c r="C2113"/>
      <c r="D2113"/>
      <c r="E2113"/>
      <c r="F2113"/>
      <c r="G2113"/>
      <c r="H2113" s="30" t="s">
        <v>1368</v>
      </c>
      <c r="I2113"/>
      <c r="J2113"/>
      <c r="K2113"/>
      <c r="L2113"/>
      <c r="M2113"/>
      <c r="N2113"/>
      <c r="O2113"/>
      <c r="P2113"/>
      <c r="Q2113"/>
      <c r="R2113"/>
      <c r="S2113"/>
      <c r="T2113"/>
      <c r="U2113"/>
    </row>
    <row r="2114" spans="1:21">
      <c r="B2114"/>
      <c r="C2114"/>
      <c r="D2114"/>
      <c r="E2114"/>
      <c r="F2114"/>
      <c r="G2114"/>
      <c r="H2114"/>
      <c r="I2114"/>
      <c r="J2114"/>
      <c r="K2114"/>
      <c r="L2114"/>
      <c r="M2114"/>
      <c r="N2114"/>
      <c r="O2114"/>
      <c r="P2114"/>
      <c r="Q2114"/>
      <c r="R2114"/>
      <c r="S2114"/>
      <c r="T2114"/>
      <c r="U2114"/>
    </row>
    <row r="2115" spans="1:21">
      <c r="A2115" s="29"/>
      <c r="B2115"/>
      <c r="C2115"/>
      <c r="D2115"/>
      <c r="E2115"/>
      <c r="F2115"/>
      <c r="G2115"/>
      <c r="H2115"/>
      <c r="I2115"/>
      <c r="J2115"/>
      <c r="K2115"/>
      <c r="L2115"/>
      <c r="M2115"/>
      <c r="N2115"/>
      <c r="O2115"/>
      <c r="P2115"/>
      <c r="Q2115"/>
      <c r="R2115"/>
      <c r="S2115"/>
      <c r="T2115"/>
      <c r="U2115"/>
    </row>
    <row r="2116" spans="1:21">
      <c r="A2116" s="304" t="s">
        <v>2099</v>
      </c>
      <c r="B2116" s="304"/>
      <c r="C2116" s="304"/>
      <c r="D2116"/>
      <c r="E2116"/>
      <c r="F2116"/>
      <c r="G2116"/>
      <c r="H2116"/>
      <c r="I2116"/>
      <c r="J2116"/>
      <c r="K2116"/>
      <c r="L2116"/>
      <c r="M2116"/>
      <c r="N2116"/>
      <c r="O2116"/>
      <c r="P2116"/>
      <c r="Q2116"/>
      <c r="R2116"/>
      <c r="S2116"/>
      <c r="T2116"/>
      <c r="U2116"/>
    </row>
    <row r="2117" spans="1:21" ht="21.75">
      <c r="A2117" s="309" t="s">
        <v>1264</v>
      </c>
      <c r="B2117" s="309"/>
      <c r="C2117" s="309"/>
      <c r="D2117"/>
      <c r="E2117"/>
      <c r="F2117"/>
      <c r="G2117"/>
      <c r="H2117"/>
      <c r="I2117"/>
      <c r="J2117"/>
      <c r="K2117"/>
      <c r="L2117"/>
      <c r="M2117"/>
      <c r="N2117"/>
      <c r="O2117"/>
      <c r="P2117"/>
      <c r="Q2117"/>
      <c r="R2117"/>
      <c r="S2117"/>
      <c r="T2117"/>
      <c r="U2117"/>
    </row>
    <row r="2118" spans="1:21" ht="33" customHeight="1">
      <c r="A2118" s="313" t="s">
        <v>1265</v>
      </c>
      <c r="B2118" s="313"/>
      <c r="C2118" s="313"/>
      <c r="D2118"/>
      <c r="E2118"/>
      <c r="F2118"/>
      <c r="G2118"/>
      <c r="H2118"/>
      <c r="I2118"/>
      <c r="J2118"/>
      <c r="K2118"/>
      <c r="L2118"/>
      <c r="M2118"/>
      <c r="N2118"/>
      <c r="O2118"/>
      <c r="P2118"/>
      <c r="Q2118"/>
      <c r="R2118"/>
      <c r="S2118"/>
      <c r="T2118"/>
      <c r="U2118"/>
    </row>
    <row r="2119" spans="1:21" ht="25.5">
      <c r="A2119" s="11" t="s">
        <v>1369</v>
      </c>
      <c r="B2119" s="78">
        <v>2023</v>
      </c>
      <c r="C2119" s="80" t="s">
        <v>1370</v>
      </c>
      <c r="D2119"/>
      <c r="E2119"/>
      <c r="F2119"/>
      <c r="G2119"/>
      <c r="H2119"/>
      <c r="I2119"/>
      <c r="J2119"/>
      <c r="K2119"/>
      <c r="L2119"/>
      <c r="M2119"/>
      <c r="N2119"/>
      <c r="O2119"/>
      <c r="P2119"/>
      <c r="Q2119"/>
      <c r="R2119"/>
      <c r="S2119"/>
      <c r="T2119"/>
      <c r="U2119"/>
    </row>
    <row r="2120" spans="1:21" ht="18.75">
      <c r="A2120" s="11" t="s">
        <v>1371</v>
      </c>
      <c r="B2120" s="71">
        <v>8</v>
      </c>
      <c r="C2120" s="80" t="s">
        <v>1372</v>
      </c>
      <c r="D2120"/>
      <c r="E2120"/>
      <c r="F2120"/>
      <c r="G2120"/>
      <c r="H2120"/>
      <c r="I2120"/>
      <c r="J2120"/>
      <c r="K2120"/>
      <c r="L2120"/>
      <c r="M2120"/>
      <c r="N2120"/>
      <c r="O2120"/>
      <c r="P2120"/>
      <c r="Q2120"/>
      <c r="R2120"/>
      <c r="S2120"/>
      <c r="T2120"/>
      <c r="U2120"/>
    </row>
    <row r="2121" spans="1:21" ht="18.75">
      <c r="A2121" s="11" t="s">
        <v>1373</v>
      </c>
      <c r="B2121" s="71">
        <v>2</v>
      </c>
      <c r="C2121" s="80" t="s">
        <v>1374</v>
      </c>
      <c r="D2121"/>
      <c r="E2121"/>
      <c r="F2121"/>
      <c r="G2121"/>
      <c r="H2121"/>
      <c r="I2121"/>
      <c r="J2121"/>
      <c r="K2121"/>
      <c r="L2121"/>
      <c r="M2121"/>
      <c r="N2121"/>
      <c r="O2121"/>
      <c r="P2121"/>
      <c r="Q2121"/>
      <c r="R2121"/>
      <c r="S2121"/>
      <c r="T2121"/>
      <c r="U2121"/>
    </row>
    <row r="2122" spans="1:21" ht="18.75">
      <c r="A2122" s="11" t="s">
        <v>1375</v>
      </c>
      <c r="B2122" s="71">
        <v>334</v>
      </c>
      <c r="C2122" s="80" t="s">
        <v>1376</v>
      </c>
      <c r="D2122"/>
      <c r="E2122"/>
      <c r="F2122"/>
      <c r="G2122"/>
      <c r="H2122"/>
      <c r="I2122"/>
      <c r="J2122"/>
      <c r="K2122"/>
      <c r="L2122"/>
      <c r="M2122"/>
      <c r="N2122"/>
      <c r="O2122"/>
      <c r="P2122"/>
      <c r="Q2122"/>
      <c r="R2122"/>
      <c r="S2122"/>
      <c r="T2122"/>
      <c r="U2122"/>
    </row>
    <row r="2123" spans="1:21" ht="25.5">
      <c r="A2123" s="11" t="s">
        <v>1377</v>
      </c>
      <c r="B2123" s="71">
        <v>2</v>
      </c>
      <c r="C2123" s="80" t="s">
        <v>1378</v>
      </c>
      <c r="D2123"/>
      <c r="E2123"/>
      <c r="F2123"/>
      <c r="G2123"/>
      <c r="H2123"/>
      <c r="I2123"/>
      <c r="J2123"/>
      <c r="K2123"/>
      <c r="L2123"/>
      <c r="M2123"/>
      <c r="N2123"/>
      <c r="O2123"/>
      <c r="P2123"/>
      <c r="Q2123"/>
      <c r="R2123"/>
      <c r="S2123"/>
      <c r="T2123"/>
      <c r="U2123"/>
    </row>
    <row r="2124" spans="1:21" ht="18.75">
      <c r="A2124" s="11" t="s">
        <v>1</v>
      </c>
      <c r="B2124" s="81">
        <f>SUM(B2120:B2123)</f>
        <v>346</v>
      </c>
      <c r="C2124" s="80" t="s">
        <v>52</v>
      </c>
      <c r="D2124"/>
      <c r="E2124"/>
      <c r="F2124"/>
      <c r="G2124"/>
      <c r="H2124"/>
      <c r="I2124"/>
      <c r="J2124"/>
      <c r="K2124"/>
      <c r="L2124"/>
      <c r="M2124"/>
      <c r="N2124"/>
      <c r="O2124"/>
      <c r="P2124"/>
      <c r="Q2124"/>
      <c r="R2124"/>
      <c r="S2124"/>
      <c r="T2124"/>
      <c r="U2124"/>
    </row>
    <row r="2125" spans="1:21" s="74" customFormat="1">
      <c r="A2125" s="5" t="s">
        <v>2094</v>
      </c>
      <c r="B2125" s="73"/>
      <c r="C2125" s="171" t="s">
        <v>2095</v>
      </c>
      <c r="D2125" s="73"/>
      <c r="E2125" s="73"/>
      <c r="F2125" s="73"/>
      <c r="G2125" s="73"/>
      <c r="H2125" s="73"/>
      <c r="I2125" s="73"/>
      <c r="J2125" s="73"/>
      <c r="K2125" s="73"/>
      <c r="L2125" s="73"/>
      <c r="M2125" s="73"/>
      <c r="N2125" s="73"/>
      <c r="O2125" s="73"/>
      <c r="P2125" s="73"/>
      <c r="Q2125" s="73"/>
      <c r="R2125" s="73"/>
      <c r="S2125" s="73"/>
      <c r="T2125" s="73"/>
      <c r="U2125" s="73"/>
    </row>
    <row r="2126" spans="1:21">
      <c r="A2126" s="34"/>
      <c r="B2126"/>
      <c r="C2126"/>
      <c r="D2126"/>
      <c r="E2126"/>
      <c r="F2126"/>
      <c r="G2126"/>
      <c r="H2126"/>
      <c r="I2126"/>
      <c r="J2126"/>
      <c r="K2126"/>
      <c r="L2126"/>
      <c r="M2126"/>
      <c r="N2126"/>
      <c r="O2126"/>
      <c r="P2126"/>
      <c r="Q2126"/>
      <c r="R2126"/>
      <c r="S2126"/>
      <c r="T2126"/>
      <c r="U2126"/>
    </row>
    <row r="2127" spans="1:21">
      <c r="A2127" s="304" t="s">
        <v>2100</v>
      </c>
      <c r="B2127" s="304"/>
      <c r="C2127" s="304"/>
      <c r="D2127"/>
      <c r="E2127"/>
      <c r="F2127"/>
      <c r="G2127"/>
      <c r="H2127"/>
      <c r="I2127"/>
      <c r="J2127"/>
      <c r="K2127"/>
      <c r="L2127"/>
      <c r="M2127"/>
      <c r="N2127"/>
      <c r="O2127"/>
      <c r="P2127"/>
      <c r="Q2127"/>
      <c r="R2127"/>
      <c r="S2127"/>
      <c r="T2127"/>
      <c r="U2127"/>
    </row>
    <row r="2128" spans="1:21" ht="21.75">
      <c r="A2128" s="309" t="s">
        <v>1266</v>
      </c>
      <c r="B2128" s="309"/>
      <c r="C2128" s="309"/>
      <c r="D2128"/>
      <c r="E2128"/>
      <c r="F2128"/>
      <c r="G2128"/>
      <c r="H2128"/>
      <c r="I2128"/>
      <c r="J2128"/>
      <c r="K2128"/>
      <c r="L2128"/>
      <c r="M2128"/>
      <c r="N2128"/>
      <c r="O2128"/>
      <c r="P2128"/>
      <c r="Q2128"/>
      <c r="R2128"/>
      <c r="S2128"/>
      <c r="T2128"/>
      <c r="U2128"/>
    </row>
    <row r="2129" spans="1:21" ht="30.6" customHeight="1">
      <c r="A2129" s="313" t="s">
        <v>1267</v>
      </c>
      <c r="B2129" s="313"/>
      <c r="C2129" s="313"/>
      <c r="D2129"/>
      <c r="E2129"/>
      <c r="F2129"/>
      <c r="G2129"/>
      <c r="H2129"/>
      <c r="I2129"/>
      <c r="J2129"/>
      <c r="K2129"/>
      <c r="L2129"/>
      <c r="M2129"/>
      <c r="N2129"/>
      <c r="O2129"/>
      <c r="P2129"/>
      <c r="Q2129"/>
      <c r="R2129"/>
      <c r="S2129"/>
      <c r="T2129"/>
      <c r="U2129"/>
    </row>
    <row r="2130" spans="1:21" ht="18.75">
      <c r="A2130" s="11" t="s">
        <v>1379</v>
      </c>
      <c r="B2130" s="78">
        <v>2023</v>
      </c>
      <c r="C2130" s="80" t="s">
        <v>1380</v>
      </c>
      <c r="D2130"/>
      <c r="E2130"/>
      <c r="F2130"/>
      <c r="G2130"/>
      <c r="H2130"/>
      <c r="I2130"/>
      <c r="J2130"/>
      <c r="K2130"/>
      <c r="L2130"/>
      <c r="M2130"/>
      <c r="N2130"/>
      <c r="O2130"/>
      <c r="P2130"/>
      <c r="Q2130"/>
      <c r="R2130"/>
      <c r="S2130"/>
      <c r="T2130"/>
      <c r="U2130"/>
    </row>
    <row r="2131" spans="1:21" ht="18.75">
      <c r="A2131" s="11" t="s">
        <v>1381</v>
      </c>
      <c r="B2131" s="71">
        <v>282</v>
      </c>
      <c r="C2131" s="67" t="s">
        <v>1382</v>
      </c>
      <c r="D2131"/>
      <c r="E2131"/>
      <c r="F2131"/>
      <c r="G2131"/>
      <c r="H2131"/>
      <c r="I2131"/>
      <c r="J2131"/>
      <c r="K2131"/>
      <c r="L2131"/>
      <c r="M2131"/>
      <c r="N2131"/>
      <c r="O2131"/>
      <c r="P2131"/>
      <c r="Q2131"/>
      <c r="R2131"/>
      <c r="S2131"/>
      <c r="T2131"/>
      <c r="U2131"/>
    </row>
    <row r="2132" spans="1:21" ht="18.75">
      <c r="A2132" s="11" t="s">
        <v>1383</v>
      </c>
      <c r="B2132" s="71">
        <v>55</v>
      </c>
      <c r="C2132" s="67" t="s">
        <v>1384</v>
      </c>
      <c r="D2132"/>
      <c r="E2132"/>
      <c r="F2132"/>
      <c r="G2132"/>
      <c r="H2132"/>
      <c r="I2132"/>
      <c r="J2132"/>
      <c r="K2132"/>
      <c r="L2132"/>
      <c r="M2132"/>
      <c r="N2132"/>
      <c r="O2132"/>
      <c r="P2132"/>
      <c r="Q2132"/>
      <c r="R2132"/>
      <c r="S2132"/>
      <c r="T2132"/>
      <c r="U2132"/>
    </row>
    <row r="2133" spans="1:21" ht="18.75">
      <c r="A2133" s="11" t="s">
        <v>1385</v>
      </c>
      <c r="B2133" s="71">
        <v>9</v>
      </c>
      <c r="C2133" s="80" t="s">
        <v>1386</v>
      </c>
      <c r="D2133"/>
      <c r="E2133"/>
      <c r="F2133"/>
      <c r="G2133"/>
      <c r="H2133"/>
      <c r="I2133"/>
      <c r="J2133"/>
      <c r="K2133"/>
      <c r="L2133"/>
      <c r="M2133"/>
      <c r="N2133"/>
      <c r="O2133"/>
      <c r="P2133"/>
      <c r="Q2133"/>
      <c r="R2133"/>
      <c r="S2133"/>
      <c r="T2133"/>
      <c r="U2133"/>
    </row>
    <row r="2134" spans="1:21" ht="18.75">
      <c r="A2134" s="11" t="s">
        <v>1</v>
      </c>
      <c r="B2134" s="81">
        <f>SUM(B2131:B2133)</f>
        <v>346</v>
      </c>
      <c r="C2134" s="67" t="s">
        <v>52</v>
      </c>
      <c r="D2134"/>
      <c r="E2134"/>
      <c r="F2134"/>
      <c r="G2134"/>
      <c r="H2134"/>
      <c r="I2134"/>
      <c r="J2134"/>
      <c r="K2134"/>
      <c r="L2134"/>
      <c r="M2134"/>
      <c r="N2134"/>
      <c r="O2134"/>
      <c r="P2134"/>
      <c r="Q2134"/>
      <c r="R2134"/>
      <c r="S2134"/>
      <c r="T2134"/>
      <c r="U2134"/>
    </row>
    <row r="2135" spans="1:21" s="74" customFormat="1">
      <c r="A2135" s="5" t="s">
        <v>2094</v>
      </c>
      <c r="B2135" s="73"/>
      <c r="C2135" s="171" t="s">
        <v>2095</v>
      </c>
      <c r="D2135" s="73"/>
      <c r="E2135" s="73"/>
      <c r="F2135" s="73"/>
      <c r="G2135" s="73"/>
      <c r="H2135" s="73"/>
      <c r="I2135" s="73"/>
      <c r="J2135" s="73"/>
      <c r="K2135" s="73"/>
      <c r="L2135" s="73"/>
      <c r="M2135" s="73"/>
      <c r="N2135" s="73"/>
      <c r="O2135" s="73"/>
      <c r="P2135" s="73"/>
      <c r="Q2135" s="73"/>
      <c r="R2135" s="73"/>
      <c r="S2135" s="73"/>
      <c r="T2135" s="73"/>
      <c r="U2135" s="73"/>
    </row>
    <row r="2136" spans="1:21">
      <c r="A2136" s="5" t="s">
        <v>1387</v>
      </c>
      <c r="B2136"/>
      <c r="C2136" s="253" t="s">
        <v>1388</v>
      </c>
      <c r="D2136"/>
      <c r="E2136"/>
      <c r="F2136"/>
      <c r="G2136"/>
      <c r="H2136"/>
      <c r="I2136"/>
      <c r="J2136"/>
      <c r="K2136"/>
      <c r="L2136"/>
      <c r="M2136"/>
      <c r="N2136"/>
      <c r="O2136"/>
      <c r="P2136"/>
      <c r="Q2136"/>
      <c r="R2136"/>
      <c r="S2136"/>
      <c r="T2136"/>
      <c r="U2136"/>
    </row>
    <row r="2137" spans="1:21" s="74" customFormat="1">
      <c r="B2137" s="73"/>
      <c r="C2137" s="73"/>
      <c r="D2137" s="73"/>
      <c r="E2137" s="73"/>
      <c r="F2137" s="73"/>
      <c r="G2137" s="73"/>
      <c r="H2137" s="73"/>
      <c r="I2137" s="73"/>
      <c r="J2137" s="73"/>
      <c r="K2137" s="73"/>
      <c r="L2137" s="73"/>
      <c r="M2137" s="73"/>
      <c r="N2137" s="73"/>
      <c r="O2137" s="73"/>
      <c r="P2137" s="73"/>
      <c r="Q2137" s="73"/>
      <c r="R2137" s="73"/>
      <c r="S2137" s="73"/>
      <c r="T2137" s="73"/>
      <c r="U2137" s="73"/>
    </row>
    <row r="2138" spans="1:21">
      <c r="A2138" s="32"/>
      <c r="B2138"/>
      <c r="C2138"/>
      <c r="D2138"/>
      <c r="E2138"/>
      <c r="F2138"/>
      <c r="G2138"/>
      <c r="H2138"/>
      <c r="I2138"/>
      <c r="J2138"/>
      <c r="K2138"/>
      <c r="L2138"/>
      <c r="M2138"/>
      <c r="N2138"/>
      <c r="O2138"/>
      <c r="P2138"/>
      <c r="Q2138"/>
      <c r="R2138"/>
      <c r="S2138"/>
      <c r="T2138"/>
      <c r="U2138"/>
    </row>
    <row r="2139" spans="1:21">
      <c r="A2139" s="316" t="s">
        <v>1389</v>
      </c>
      <c r="B2139" s="316"/>
      <c r="C2139" s="316"/>
      <c r="D2139"/>
      <c r="E2139"/>
      <c r="F2139"/>
      <c r="G2139"/>
      <c r="H2139"/>
      <c r="I2139"/>
      <c r="J2139"/>
      <c r="K2139"/>
      <c r="L2139"/>
      <c r="M2139"/>
      <c r="N2139"/>
      <c r="O2139"/>
      <c r="P2139"/>
      <c r="Q2139"/>
      <c r="R2139"/>
      <c r="S2139"/>
      <c r="T2139"/>
      <c r="U2139"/>
    </row>
    <row r="2140" spans="1:21" ht="21.75">
      <c r="A2140" s="309" t="s">
        <v>1268</v>
      </c>
      <c r="B2140" s="309"/>
      <c r="C2140" s="309"/>
      <c r="D2140"/>
      <c r="E2140"/>
      <c r="F2140"/>
      <c r="G2140"/>
      <c r="H2140"/>
      <c r="I2140"/>
      <c r="J2140"/>
      <c r="K2140"/>
      <c r="L2140"/>
      <c r="M2140"/>
      <c r="N2140"/>
      <c r="O2140"/>
      <c r="P2140"/>
      <c r="Q2140"/>
      <c r="R2140"/>
      <c r="S2140"/>
      <c r="T2140"/>
      <c r="U2140"/>
    </row>
    <row r="2141" spans="1:21" ht="36.950000000000003" customHeight="1">
      <c r="A2141" s="321" t="s">
        <v>1269</v>
      </c>
      <c r="B2141" s="321"/>
      <c r="C2141" s="321"/>
      <c r="D2141"/>
      <c r="E2141"/>
      <c r="F2141"/>
      <c r="G2141"/>
      <c r="H2141"/>
      <c r="I2141"/>
      <c r="J2141"/>
      <c r="K2141"/>
      <c r="L2141"/>
      <c r="M2141"/>
      <c r="N2141"/>
      <c r="O2141"/>
      <c r="P2141"/>
      <c r="Q2141"/>
      <c r="R2141"/>
      <c r="S2141"/>
      <c r="T2141"/>
      <c r="U2141"/>
    </row>
    <row r="2142" spans="1:21" ht="18.75">
      <c r="A2142" s="320" t="s">
        <v>204</v>
      </c>
      <c r="B2142" s="11" t="s">
        <v>1390</v>
      </c>
      <c r="C2142" s="320" t="s">
        <v>205</v>
      </c>
      <c r="D2142"/>
      <c r="E2142"/>
      <c r="F2142"/>
      <c r="G2142"/>
      <c r="H2142"/>
      <c r="I2142"/>
      <c r="J2142"/>
      <c r="K2142"/>
      <c r="L2142"/>
      <c r="M2142"/>
      <c r="N2142"/>
      <c r="O2142"/>
      <c r="P2142"/>
      <c r="Q2142"/>
      <c r="R2142"/>
      <c r="S2142"/>
      <c r="T2142"/>
      <c r="U2142"/>
    </row>
    <row r="2143" spans="1:21" ht="18.75">
      <c r="A2143" s="320"/>
      <c r="B2143" s="11">
        <v>2023</v>
      </c>
      <c r="C2143" s="320"/>
      <c r="D2143"/>
      <c r="E2143"/>
      <c r="F2143"/>
      <c r="G2143"/>
      <c r="H2143"/>
      <c r="I2143"/>
      <c r="J2143"/>
      <c r="K2143"/>
      <c r="L2143"/>
      <c r="M2143"/>
      <c r="N2143"/>
      <c r="O2143"/>
      <c r="P2143"/>
      <c r="Q2143"/>
      <c r="R2143"/>
      <c r="S2143"/>
      <c r="T2143"/>
      <c r="U2143"/>
    </row>
    <row r="2144" spans="1:21" ht="18.75">
      <c r="A2144" s="11" t="s">
        <v>642</v>
      </c>
      <c r="B2144" s="85">
        <v>3</v>
      </c>
      <c r="C2144" s="80" t="s">
        <v>1391</v>
      </c>
      <c r="D2144"/>
      <c r="E2144"/>
      <c r="F2144"/>
      <c r="G2144"/>
      <c r="H2144"/>
      <c r="I2144"/>
      <c r="J2144"/>
      <c r="K2144"/>
      <c r="L2144"/>
      <c r="M2144"/>
      <c r="N2144"/>
      <c r="O2144"/>
      <c r="P2144"/>
      <c r="Q2144"/>
      <c r="R2144"/>
      <c r="S2144"/>
      <c r="T2144"/>
      <c r="U2144"/>
    </row>
    <row r="2145" spans="1:21" ht="18.75">
      <c r="A2145" s="11" t="s">
        <v>1327</v>
      </c>
      <c r="B2145" s="85">
        <v>0</v>
      </c>
      <c r="C2145" s="80" t="s">
        <v>1328</v>
      </c>
      <c r="D2145"/>
      <c r="E2145"/>
      <c r="F2145"/>
      <c r="G2145"/>
      <c r="H2145"/>
      <c r="I2145"/>
      <c r="J2145"/>
      <c r="K2145"/>
      <c r="L2145"/>
      <c r="M2145"/>
      <c r="N2145"/>
      <c r="O2145"/>
      <c r="P2145"/>
      <c r="Q2145"/>
      <c r="R2145"/>
      <c r="S2145"/>
      <c r="T2145"/>
      <c r="U2145"/>
    </row>
    <row r="2146" spans="1:21" ht="18.75">
      <c r="A2146" s="11" t="s">
        <v>1392</v>
      </c>
      <c r="B2146" s="85">
        <v>1</v>
      </c>
      <c r="C2146" s="80" t="s">
        <v>1393</v>
      </c>
      <c r="D2146"/>
      <c r="E2146"/>
      <c r="F2146"/>
      <c r="G2146"/>
      <c r="H2146"/>
      <c r="I2146"/>
      <c r="J2146"/>
      <c r="K2146"/>
      <c r="L2146"/>
      <c r="M2146"/>
      <c r="N2146"/>
      <c r="O2146"/>
      <c r="P2146"/>
      <c r="Q2146"/>
      <c r="R2146"/>
      <c r="S2146"/>
      <c r="T2146"/>
      <c r="U2146"/>
    </row>
    <row r="2147" spans="1:21" ht="18.75">
      <c r="A2147" s="11" t="s">
        <v>1394</v>
      </c>
      <c r="B2147" s="85">
        <v>1</v>
      </c>
      <c r="C2147" s="80" t="s">
        <v>1395</v>
      </c>
      <c r="D2147"/>
      <c r="E2147"/>
      <c r="F2147"/>
      <c r="G2147"/>
      <c r="H2147"/>
      <c r="I2147"/>
      <c r="J2147"/>
      <c r="K2147"/>
      <c r="L2147"/>
      <c r="M2147"/>
      <c r="N2147"/>
      <c r="O2147"/>
      <c r="P2147"/>
      <c r="Q2147"/>
      <c r="R2147"/>
      <c r="S2147"/>
      <c r="T2147"/>
      <c r="U2147"/>
    </row>
    <row r="2148" spans="1:21" ht="18.75">
      <c r="A2148" s="11" t="s">
        <v>211</v>
      </c>
      <c r="B2148" s="85">
        <v>1</v>
      </c>
      <c r="C2148" s="80" t="s">
        <v>1248</v>
      </c>
      <c r="D2148"/>
      <c r="E2148"/>
      <c r="F2148"/>
      <c r="G2148"/>
      <c r="H2148"/>
      <c r="I2148"/>
      <c r="J2148"/>
      <c r="K2148"/>
      <c r="L2148"/>
      <c r="M2148"/>
      <c r="N2148"/>
      <c r="O2148"/>
      <c r="P2148"/>
      <c r="Q2148"/>
      <c r="R2148"/>
      <c r="S2148"/>
      <c r="T2148"/>
      <c r="U2148"/>
    </row>
    <row r="2149" spans="1:21" ht="18.75">
      <c r="A2149" s="11" t="s">
        <v>1396</v>
      </c>
      <c r="B2149" s="85">
        <v>1</v>
      </c>
      <c r="C2149" s="80" t="s">
        <v>1397</v>
      </c>
      <c r="D2149"/>
      <c r="E2149"/>
      <c r="F2149"/>
      <c r="G2149"/>
      <c r="H2149"/>
      <c r="I2149"/>
      <c r="J2149"/>
      <c r="K2149"/>
      <c r="L2149"/>
      <c r="M2149"/>
      <c r="N2149"/>
      <c r="O2149"/>
      <c r="P2149"/>
      <c r="Q2149"/>
      <c r="R2149"/>
      <c r="S2149"/>
      <c r="T2149"/>
      <c r="U2149"/>
    </row>
    <row r="2150" spans="1:21" ht="18.75">
      <c r="A2150" s="11" t="s">
        <v>1</v>
      </c>
      <c r="B2150" s="118">
        <f>SUM(B2144:B2149)</f>
        <v>7</v>
      </c>
      <c r="C2150" s="80" t="s">
        <v>52</v>
      </c>
      <c r="D2150"/>
      <c r="E2150"/>
      <c r="F2150"/>
      <c r="G2150"/>
      <c r="H2150"/>
      <c r="I2150"/>
      <c r="J2150"/>
      <c r="K2150"/>
      <c r="L2150"/>
      <c r="M2150"/>
      <c r="N2150"/>
      <c r="O2150"/>
      <c r="P2150"/>
      <c r="Q2150"/>
      <c r="R2150"/>
      <c r="S2150"/>
      <c r="T2150"/>
      <c r="U2150"/>
    </row>
    <row r="2151" spans="1:21" s="74" customFormat="1">
      <c r="A2151" s="5" t="s">
        <v>2094</v>
      </c>
      <c r="B2151" s="73"/>
      <c r="C2151" s="171" t="s">
        <v>2095</v>
      </c>
      <c r="D2151" s="73"/>
      <c r="E2151" s="73"/>
      <c r="F2151" s="73"/>
      <c r="G2151" s="73"/>
      <c r="H2151" s="73"/>
      <c r="I2151" s="73"/>
      <c r="J2151" s="73"/>
      <c r="K2151" s="73"/>
      <c r="L2151" s="73"/>
      <c r="M2151" s="73"/>
      <c r="N2151" s="73"/>
      <c r="O2151" s="73"/>
      <c r="P2151" s="73"/>
      <c r="Q2151" s="73"/>
      <c r="R2151" s="73"/>
      <c r="S2151" s="73"/>
      <c r="T2151" s="73"/>
      <c r="U2151" s="73"/>
    </row>
    <row r="2152" spans="1:21">
      <c r="A2152" s="22"/>
      <c r="B2152"/>
      <c r="C2152"/>
      <c r="D2152"/>
      <c r="E2152"/>
      <c r="F2152"/>
      <c r="G2152"/>
      <c r="H2152"/>
      <c r="I2152"/>
      <c r="J2152"/>
      <c r="K2152"/>
      <c r="L2152"/>
      <c r="M2152"/>
      <c r="N2152"/>
      <c r="O2152"/>
      <c r="P2152"/>
      <c r="Q2152"/>
      <c r="R2152"/>
      <c r="S2152"/>
      <c r="T2152"/>
      <c r="U2152"/>
    </row>
    <row r="2153" spans="1:21">
      <c r="A2153" s="304" t="s">
        <v>2101</v>
      </c>
      <c r="B2153" s="304"/>
      <c r="C2153" s="304"/>
      <c r="D2153" s="304"/>
      <c r="E2153"/>
      <c r="F2153"/>
      <c r="G2153"/>
      <c r="H2153"/>
      <c r="I2153"/>
      <c r="J2153"/>
      <c r="K2153"/>
      <c r="L2153"/>
      <c r="M2153"/>
      <c r="N2153"/>
      <c r="O2153"/>
      <c r="P2153"/>
      <c r="Q2153"/>
      <c r="R2153"/>
      <c r="S2153"/>
      <c r="T2153"/>
      <c r="U2153"/>
    </row>
    <row r="2154" spans="1:21" ht="21.75">
      <c r="A2154" s="309" t="s">
        <v>1270</v>
      </c>
      <c r="B2154" s="309"/>
      <c r="C2154" s="309"/>
      <c r="D2154" s="309"/>
      <c r="E2154"/>
      <c r="F2154"/>
      <c r="G2154"/>
      <c r="H2154"/>
      <c r="I2154"/>
      <c r="J2154"/>
      <c r="K2154"/>
      <c r="L2154"/>
      <c r="M2154"/>
      <c r="N2154"/>
      <c r="O2154"/>
      <c r="P2154"/>
      <c r="Q2154"/>
      <c r="R2154"/>
      <c r="S2154"/>
      <c r="T2154"/>
      <c r="U2154"/>
    </row>
    <row r="2155" spans="1:21">
      <c r="A2155" s="325" t="s">
        <v>1271</v>
      </c>
      <c r="B2155" s="325"/>
      <c r="C2155" s="325"/>
      <c r="D2155" s="325"/>
      <c r="E2155"/>
      <c r="F2155"/>
      <c r="G2155"/>
      <c r="H2155"/>
      <c r="I2155"/>
      <c r="J2155"/>
      <c r="K2155"/>
      <c r="L2155"/>
      <c r="M2155"/>
      <c r="N2155"/>
      <c r="O2155"/>
      <c r="P2155"/>
      <c r="Q2155"/>
      <c r="R2155"/>
      <c r="S2155"/>
      <c r="T2155"/>
      <c r="U2155"/>
    </row>
    <row r="2156" spans="1:21" ht="18.600000000000001" customHeight="1">
      <c r="A2156" s="324" t="s">
        <v>50</v>
      </c>
      <c r="B2156" s="337" t="s">
        <v>1398</v>
      </c>
      <c r="C2156" s="337"/>
      <c r="D2156" s="324" t="s">
        <v>1</v>
      </c>
      <c r="E2156"/>
      <c r="F2156"/>
      <c r="G2156"/>
      <c r="H2156"/>
      <c r="I2156"/>
      <c r="J2156"/>
      <c r="K2156"/>
      <c r="L2156"/>
      <c r="M2156"/>
      <c r="N2156"/>
      <c r="O2156"/>
      <c r="P2156"/>
      <c r="Q2156"/>
      <c r="R2156"/>
      <c r="S2156"/>
      <c r="T2156"/>
      <c r="U2156"/>
    </row>
    <row r="2157" spans="1:21">
      <c r="A2157" s="322"/>
      <c r="B2157" s="334" t="s">
        <v>1399</v>
      </c>
      <c r="C2157" s="334"/>
      <c r="D2157" s="322"/>
      <c r="E2157"/>
      <c r="F2157"/>
      <c r="G2157"/>
      <c r="H2157"/>
      <c r="I2157"/>
      <c r="J2157"/>
      <c r="K2157"/>
      <c r="L2157"/>
      <c r="M2157"/>
      <c r="N2157"/>
      <c r="O2157"/>
      <c r="P2157"/>
      <c r="Q2157"/>
      <c r="R2157"/>
      <c r="S2157"/>
      <c r="T2157"/>
      <c r="U2157"/>
    </row>
    <row r="2158" spans="1:21" ht="18.75">
      <c r="A2158" s="322" t="s">
        <v>51</v>
      </c>
      <c r="B2158" s="234" t="s">
        <v>86</v>
      </c>
      <c r="C2158" s="212" t="s">
        <v>88</v>
      </c>
      <c r="D2158" s="322" t="s">
        <v>52</v>
      </c>
      <c r="E2158"/>
      <c r="F2158"/>
      <c r="G2158"/>
      <c r="H2158"/>
      <c r="I2158"/>
      <c r="J2158"/>
      <c r="K2158"/>
      <c r="L2158"/>
      <c r="M2158"/>
      <c r="N2158"/>
      <c r="O2158"/>
      <c r="P2158"/>
      <c r="Q2158"/>
      <c r="R2158"/>
      <c r="S2158"/>
      <c r="T2158"/>
      <c r="U2158"/>
    </row>
    <row r="2159" spans="1:21" ht="18.75">
      <c r="A2159" s="323"/>
      <c r="B2159" s="244" t="s">
        <v>87</v>
      </c>
      <c r="C2159" s="213" t="s">
        <v>110</v>
      </c>
      <c r="D2159" s="323"/>
      <c r="E2159"/>
      <c r="F2159"/>
      <c r="G2159"/>
      <c r="H2159"/>
      <c r="I2159"/>
      <c r="J2159"/>
      <c r="K2159"/>
      <c r="L2159"/>
      <c r="M2159"/>
      <c r="N2159"/>
      <c r="O2159"/>
      <c r="P2159"/>
      <c r="Q2159"/>
      <c r="R2159"/>
      <c r="S2159"/>
      <c r="T2159"/>
      <c r="U2159"/>
    </row>
    <row r="2160" spans="1:21" ht="18.75">
      <c r="A2160" s="210">
        <v>2023</v>
      </c>
      <c r="B2160" s="251">
        <v>25</v>
      </c>
      <c r="C2160" s="251">
        <v>265</v>
      </c>
      <c r="D2160" s="251">
        <f>C2160+B2160</f>
        <v>290</v>
      </c>
      <c r="E2160"/>
      <c r="F2160"/>
      <c r="G2160"/>
      <c r="H2160"/>
      <c r="I2160"/>
      <c r="J2160"/>
      <c r="K2160"/>
      <c r="L2160"/>
      <c r="M2160"/>
      <c r="N2160"/>
      <c r="O2160"/>
      <c r="P2160"/>
      <c r="Q2160"/>
      <c r="R2160"/>
      <c r="S2160"/>
      <c r="T2160"/>
      <c r="U2160"/>
    </row>
    <row r="2161" spans="1:21" s="74" customFormat="1">
      <c r="A2161" s="5" t="s">
        <v>2094</v>
      </c>
      <c r="B2161" s="73"/>
      <c r="C2161" s="73"/>
      <c r="D2161" s="171" t="s">
        <v>2095</v>
      </c>
      <c r="E2161" s="73"/>
      <c r="F2161" s="73"/>
      <c r="G2161" s="73"/>
      <c r="H2161" s="73"/>
      <c r="I2161" s="73"/>
      <c r="J2161" s="73"/>
      <c r="K2161" s="73"/>
      <c r="L2161" s="73"/>
      <c r="M2161" s="73"/>
      <c r="N2161" s="73"/>
      <c r="O2161" s="73"/>
      <c r="P2161" s="73"/>
      <c r="Q2161" s="73"/>
      <c r="R2161" s="73"/>
      <c r="S2161" s="73"/>
      <c r="T2161" s="73"/>
      <c r="U2161" s="73"/>
    </row>
    <row r="2162" spans="1:21">
      <c r="A2162" s="32"/>
      <c r="B2162"/>
      <c r="C2162"/>
      <c r="D2162"/>
      <c r="E2162"/>
      <c r="F2162"/>
      <c r="G2162"/>
      <c r="H2162"/>
      <c r="I2162"/>
      <c r="J2162"/>
      <c r="K2162"/>
      <c r="L2162"/>
      <c r="M2162"/>
      <c r="N2162"/>
      <c r="O2162"/>
      <c r="P2162"/>
      <c r="Q2162"/>
      <c r="R2162"/>
      <c r="S2162"/>
      <c r="T2162"/>
      <c r="U2162"/>
    </row>
    <row r="2163" spans="1:21">
      <c r="A2163" s="304" t="s">
        <v>2102</v>
      </c>
      <c r="B2163" s="304"/>
      <c r="C2163" s="304"/>
      <c r="D2163" s="304"/>
      <c r="E2163" s="304"/>
      <c r="F2163" s="304"/>
      <c r="G2163" s="304"/>
      <c r="H2163" s="304"/>
      <c r="I2163"/>
      <c r="J2163"/>
      <c r="K2163"/>
      <c r="L2163"/>
      <c r="M2163"/>
      <c r="N2163"/>
      <c r="O2163"/>
      <c r="P2163"/>
      <c r="Q2163"/>
      <c r="R2163"/>
      <c r="S2163"/>
      <c r="T2163"/>
      <c r="U2163"/>
    </row>
    <row r="2164" spans="1:21" ht="21.75">
      <c r="A2164" s="309" t="s">
        <v>1272</v>
      </c>
      <c r="B2164" s="309"/>
      <c r="C2164" s="309"/>
      <c r="D2164" s="309"/>
      <c r="E2164" s="309"/>
      <c r="F2164" s="309"/>
      <c r="G2164" s="309"/>
      <c r="H2164" s="309"/>
      <c r="I2164"/>
      <c r="J2164"/>
      <c r="K2164"/>
      <c r="L2164"/>
      <c r="M2164"/>
      <c r="N2164"/>
      <c r="O2164"/>
      <c r="P2164"/>
      <c r="Q2164"/>
      <c r="R2164"/>
      <c r="S2164"/>
      <c r="T2164"/>
      <c r="U2164"/>
    </row>
    <row r="2165" spans="1:21">
      <c r="A2165" s="325" t="s">
        <v>1273</v>
      </c>
      <c r="B2165" s="325"/>
      <c r="C2165" s="325"/>
      <c r="D2165" s="325"/>
      <c r="E2165" s="325"/>
      <c r="F2165" s="325"/>
      <c r="G2165" s="325"/>
      <c r="H2165" s="325"/>
      <c r="I2165"/>
      <c r="J2165"/>
      <c r="K2165"/>
      <c r="L2165"/>
      <c r="M2165"/>
      <c r="N2165"/>
      <c r="O2165"/>
      <c r="P2165"/>
      <c r="Q2165"/>
      <c r="R2165"/>
      <c r="S2165"/>
      <c r="T2165"/>
      <c r="U2165"/>
    </row>
    <row r="2166" spans="1:21" ht="18.600000000000001" customHeight="1">
      <c r="A2166" s="332" t="s">
        <v>50</v>
      </c>
      <c r="B2166" s="330" t="s">
        <v>1400</v>
      </c>
      <c r="C2166" s="337" t="s">
        <v>1402</v>
      </c>
      <c r="D2166" s="337"/>
      <c r="E2166" s="337"/>
      <c r="F2166" s="336" t="s">
        <v>1404</v>
      </c>
      <c r="G2166" s="337"/>
      <c r="H2166" s="338"/>
      <c r="I2166"/>
      <c r="J2166"/>
      <c r="K2166"/>
      <c r="L2166"/>
      <c r="M2166"/>
      <c r="N2166"/>
      <c r="O2166"/>
      <c r="P2166"/>
      <c r="Q2166"/>
      <c r="R2166"/>
      <c r="S2166"/>
      <c r="T2166"/>
      <c r="U2166"/>
    </row>
    <row r="2167" spans="1:21">
      <c r="A2167" s="333"/>
      <c r="B2167" s="331"/>
      <c r="C2167" s="334" t="s">
        <v>1403</v>
      </c>
      <c r="D2167" s="335"/>
      <c r="E2167" s="335"/>
      <c r="F2167" s="339" t="s">
        <v>1405</v>
      </c>
      <c r="G2167" s="335"/>
      <c r="H2167" s="340"/>
      <c r="I2167"/>
      <c r="J2167"/>
      <c r="K2167"/>
      <c r="L2167"/>
      <c r="M2167"/>
      <c r="N2167"/>
      <c r="O2167"/>
      <c r="P2167"/>
      <c r="Q2167"/>
      <c r="R2167"/>
      <c r="S2167"/>
      <c r="T2167"/>
      <c r="U2167"/>
    </row>
    <row r="2168" spans="1:21" ht="18.75">
      <c r="A2168" s="326" t="s">
        <v>51</v>
      </c>
      <c r="B2168" s="328" t="s">
        <v>1401</v>
      </c>
      <c r="C2168" s="214" t="s">
        <v>1406</v>
      </c>
      <c r="D2168" s="76" t="s">
        <v>1407</v>
      </c>
      <c r="E2168" s="76" t="s">
        <v>1</v>
      </c>
      <c r="F2168" s="76" t="s">
        <v>1406</v>
      </c>
      <c r="G2168" s="76" t="s">
        <v>1407</v>
      </c>
      <c r="H2168" s="76" t="s">
        <v>1</v>
      </c>
      <c r="I2168"/>
      <c r="J2168"/>
      <c r="K2168"/>
      <c r="L2168"/>
      <c r="M2168"/>
      <c r="N2168"/>
      <c r="O2168"/>
      <c r="P2168"/>
      <c r="Q2168"/>
      <c r="R2168"/>
      <c r="S2168"/>
      <c r="T2168"/>
      <c r="U2168"/>
    </row>
    <row r="2169" spans="1:21">
      <c r="A2169" s="327"/>
      <c r="B2169" s="329"/>
      <c r="C2169" s="237" t="s">
        <v>835</v>
      </c>
      <c r="D2169" s="197" t="s">
        <v>836</v>
      </c>
      <c r="E2169" s="197" t="s">
        <v>52</v>
      </c>
      <c r="F2169" s="197" t="s">
        <v>835</v>
      </c>
      <c r="G2169" s="197" t="s">
        <v>836</v>
      </c>
      <c r="H2169" s="197" t="s">
        <v>52</v>
      </c>
      <c r="I2169"/>
      <c r="J2169"/>
      <c r="K2169"/>
      <c r="L2169"/>
      <c r="M2169"/>
      <c r="N2169"/>
      <c r="O2169"/>
      <c r="P2169"/>
      <c r="Q2169"/>
      <c r="R2169"/>
      <c r="S2169"/>
      <c r="T2169"/>
      <c r="U2169"/>
    </row>
    <row r="2170" spans="1:21">
      <c r="A2170" s="512">
        <v>2023</v>
      </c>
      <c r="B2170" s="226" t="s">
        <v>1408</v>
      </c>
      <c r="C2170" s="515">
        <v>19</v>
      </c>
      <c r="D2170" s="428">
        <v>13</v>
      </c>
      <c r="E2170" s="517">
        <f>D2170+C2170</f>
        <v>32</v>
      </c>
      <c r="F2170" s="428">
        <v>2</v>
      </c>
      <c r="G2170" s="428">
        <v>2</v>
      </c>
      <c r="H2170" s="517">
        <f>G2170+F2170</f>
        <v>4</v>
      </c>
      <c r="I2170"/>
      <c r="J2170"/>
      <c r="K2170"/>
      <c r="L2170"/>
      <c r="M2170"/>
      <c r="N2170"/>
      <c r="O2170"/>
      <c r="P2170"/>
      <c r="Q2170"/>
      <c r="R2170"/>
      <c r="S2170"/>
      <c r="T2170"/>
      <c r="U2170"/>
    </row>
    <row r="2171" spans="1:21">
      <c r="A2171" s="513"/>
      <c r="B2171" s="197" t="s">
        <v>1409</v>
      </c>
      <c r="C2171" s="516"/>
      <c r="D2171" s="428"/>
      <c r="E2171" s="517"/>
      <c r="F2171" s="428"/>
      <c r="G2171" s="428"/>
      <c r="H2171" s="517"/>
      <c r="I2171"/>
      <c r="J2171"/>
      <c r="K2171"/>
      <c r="L2171"/>
      <c r="M2171"/>
      <c r="N2171"/>
      <c r="O2171"/>
      <c r="P2171"/>
      <c r="Q2171"/>
      <c r="R2171"/>
      <c r="S2171"/>
      <c r="T2171"/>
      <c r="U2171"/>
    </row>
    <row r="2172" spans="1:21">
      <c r="A2172" s="514"/>
      <c r="B2172" s="225" t="s">
        <v>1410</v>
      </c>
      <c r="C2172" s="317">
        <v>17</v>
      </c>
      <c r="D2172" s="317">
        <v>25</v>
      </c>
      <c r="E2172" s="517">
        <f>D2172+C2172</f>
        <v>42</v>
      </c>
      <c r="F2172" s="317">
        <v>1</v>
      </c>
      <c r="G2172" s="317">
        <v>2</v>
      </c>
      <c r="H2172" s="517">
        <f>G2172+F2172</f>
        <v>3</v>
      </c>
      <c r="I2172"/>
      <c r="J2172"/>
      <c r="K2172"/>
      <c r="L2172"/>
      <c r="M2172"/>
      <c r="N2172"/>
      <c r="O2172"/>
      <c r="P2172"/>
      <c r="Q2172"/>
      <c r="R2172"/>
      <c r="S2172"/>
      <c r="T2172"/>
      <c r="U2172"/>
    </row>
    <row r="2173" spans="1:21">
      <c r="A2173" s="514"/>
      <c r="B2173" s="197" t="s">
        <v>1411</v>
      </c>
      <c r="C2173" s="317"/>
      <c r="D2173" s="317"/>
      <c r="E2173" s="517"/>
      <c r="F2173" s="317"/>
      <c r="G2173" s="317"/>
      <c r="H2173" s="517"/>
      <c r="I2173"/>
      <c r="J2173"/>
      <c r="K2173"/>
      <c r="L2173"/>
      <c r="M2173"/>
      <c r="N2173"/>
      <c r="O2173"/>
      <c r="P2173"/>
      <c r="Q2173"/>
      <c r="R2173"/>
      <c r="S2173"/>
      <c r="T2173"/>
      <c r="U2173"/>
    </row>
    <row r="2174" spans="1:21" s="74" customFormat="1">
      <c r="A2174" s="5" t="s">
        <v>2104</v>
      </c>
      <c r="B2174" s="73"/>
      <c r="C2174" s="73"/>
      <c r="D2174" s="73"/>
      <c r="E2174" s="73"/>
      <c r="F2174" s="73"/>
      <c r="G2174" s="73"/>
      <c r="H2174" s="259" t="s">
        <v>2105</v>
      </c>
      <c r="I2174" s="73"/>
      <c r="J2174" s="73"/>
      <c r="K2174" s="73"/>
      <c r="L2174" s="73"/>
      <c r="M2174" s="73"/>
      <c r="N2174" s="73"/>
      <c r="O2174" s="73"/>
      <c r="P2174" s="73"/>
      <c r="Q2174" s="73"/>
      <c r="R2174" s="73"/>
      <c r="S2174" s="73"/>
      <c r="T2174" s="73"/>
      <c r="U2174" s="73"/>
    </row>
    <row r="2175" spans="1:21">
      <c r="A2175" s="7"/>
      <c r="B2175"/>
      <c r="C2175"/>
      <c r="D2175"/>
      <c r="E2175"/>
      <c r="F2175"/>
      <c r="G2175"/>
      <c r="H2175"/>
      <c r="I2175"/>
      <c r="J2175"/>
      <c r="K2175"/>
      <c r="L2175"/>
      <c r="M2175"/>
      <c r="N2175"/>
      <c r="O2175"/>
      <c r="P2175"/>
      <c r="Q2175"/>
      <c r="R2175"/>
      <c r="S2175"/>
      <c r="T2175"/>
      <c r="U2175"/>
    </row>
    <row r="2176" spans="1:21">
      <c r="A2176" s="304" t="s">
        <v>2103</v>
      </c>
      <c r="B2176" s="304"/>
      <c r="C2176" s="304"/>
      <c r="D2176"/>
      <c r="E2176"/>
      <c r="F2176"/>
      <c r="G2176"/>
      <c r="H2176"/>
      <c r="I2176"/>
      <c r="J2176"/>
      <c r="K2176"/>
      <c r="L2176"/>
      <c r="M2176"/>
      <c r="N2176"/>
      <c r="O2176"/>
      <c r="P2176"/>
      <c r="Q2176"/>
      <c r="R2176"/>
      <c r="S2176"/>
      <c r="T2176"/>
      <c r="U2176"/>
    </row>
    <row r="2177" spans="1:21" ht="21.75">
      <c r="A2177" s="309" t="s">
        <v>1274</v>
      </c>
      <c r="B2177" s="309"/>
      <c r="C2177" s="309"/>
      <c r="D2177"/>
      <c r="E2177"/>
      <c r="F2177"/>
      <c r="G2177"/>
      <c r="H2177"/>
      <c r="I2177"/>
      <c r="J2177"/>
      <c r="K2177"/>
      <c r="L2177"/>
      <c r="M2177"/>
      <c r="N2177"/>
      <c r="O2177"/>
      <c r="P2177"/>
      <c r="Q2177"/>
      <c r="R2177"/>
      <c r="S2177"/>
      <c r="T2177"/>
      <c r="U2177"/>
    </row>
    <row r="2178" spans="1:21" ht="33.6" customHeight="1">
      <c r="A2178" s="312" t="s">
        <v>1275</v>
      </c>
      <c r="B2178" s="312"/>
      <c r="C2178" s="312"/>
      <c r="D2178"/>
      <c r="E2178"/>
      <c r="F2178"/>
      <c r="G2178"/>
      <c r="H2178"/>
      <c r="I2178"/>
      <c r="J2178"/>
      <c r="K2178"/>
      <c r="L2178"/>
      <c r="M2178"/>
      <c r="N2178"/>
      <c r="O2178"/>
      <c r="P2178"/>
      <c r="Q2178"/>
      <c r="R2178"/>
      <c r="S2178"/>
      <c r="T2178"/>
      <c r="U2178"/>
    </row>
    <row r="2179" spans="1:21" ht="18.75">
      <c r="A2179" s="225" t="s">
        <v>50</v>
      </c>
      <c r="B2179" s="214" t="s">
        <v>1412</v>
      </c>
      <c r="C2179" s="76" t="s">
        <v>1414</v>
      </c>
      <c r="D2179"/>
      <c r="E2179"/>
      <c r="F2179"/>
      <c r="G2179"/>
      <c r="H2179"/>
      <c r="I2179"/>
      <c r="J2179"/>
      <c r="K2179"/>
      <c r="L2179"/>
      <c r="M2179"/>
      <c r="N2179"/>
      <c r="O2179"/>
      <c r="P2179"/>
      <c r="Q2179"/>
      <c r="R2179"/>
      <c r="S2179"/>
      <c r="T2179"/>
      <c r="U2179"/>
    </row>
    <row r="2180" spans="1:21">
      <c r="A2180" s="227" t="s">
        <v>51</v>
      </c>
      <c r="B2180" s="281" t="s">
        <v>1413</v>
      </c>
      <c r="C2180" s="227" t="s">
        <v>1415</v>
      </c>
      <c r="D2180"/>
      <c r="E2180"/>
      <c r="F2180"/>
      <c r="G2180"/>
      <c r="H2180"/>
      <c r="I2180"/>
      <c r="J2180"/>
      <c r="K2180"/>
      <c r="L2180"/>
      <c r="M2180"/>
      <c r="N2180"/>
      <c r="O2180"/>
      <c r="P2180"/>
      <c r="Q2180"/>
      <c r="R2180"/>
      <c r="S2180"/>
      <c r="T2180"/>
      <c r="U2180"/>
    </row>
    <row r="2181" spans="1:21">
      <c r="A2181" s="227">
        <v>2022</v>
      </c>
      <c r="B2181" s="282">
        <v>565</v>
      </c>
      <c r="C2181" s="163">
        <v>22</v>
      </c>
      <c r="D2181"/>
      <c r="E2181"/>
      <c r="F2181"/>
      <c r="G2181"/>
      <c r="H2181"/>
      <c r="I2181"/>
      <c r="J2181"/>
      <c r="K2181"/>
      <c r="L2181"/>
      <c r="M2181"/>
      <c r="N2181"/>
      <c r="O2181"/>
      <c r="P2181"/>
      <c r="Q2181"/>
      <c r="R2181"/>
      <c r="S2181"/>
      <c r="T2181"/>
      <c r="U2181"/>
    </row>
    <row r="2182" spans="1:21">
      <c r="A2182" s="106">
        <v>2023</v>
      </c>
      <c r="B2182" s="163">
        <v>828</v>
      </c>
      <c r="C2182" s="163">
        <v>34</v>
      </c>
      <c r="D2182"/>
      <c r="E2182"/>
      <c r="F2182"/>
      <c r="G2182"/>
      <c r="H2182"/>
      <c r="I2182"/>
      <c r="J2182"/>
      <c r="K2182"/>
      <c r="L2182"/>
      <c r="M2182"/>
      <c r="N2182"/>
      <c r="O2182"/>
      <c r="P2182"/>
      <c r="Q2182"/>
      <c r="R2182"/>
      <c r="S2182"/>
      <c r="T2182"/>
      <c r="U2182"/>
    </row>
    <row r="2183" spans="1:21" s="74" customFormat="1">
      <c r="A2183" s="5" t="s">
        <v>2106</v>
      </c>
      <c r="B2183" s="73"/>
      <c r="C2183" s="259" t="s">
        <v>2105</v>
      </c>
      <c r="D2183" s="73"/>
      <c r="E2183" s="73"/>
      <c r="F2183" s="73"/>
      <c r="G2183" s="73"/>
      <c r="H2183" s="73"/>
      <c r="I2183" s="73"/>
      <c r="J2183" s="73"/>
      <c r="K2183" s="73"/>
      <c r="L2183" s="73"/>
      <c r="M2183" s="73"/>
      <c r="N2183" s="73"/>
      <c r="O2183" s="73"/>
      <c r="P2183" s="73"/>
      <c r="Q2183" s="73"/>
      <c r="R2183" s="73"/>
      <c r="S2183" s="73"/>
      <c r="T2183" s="73"/>
      <c r="U2183" s="73"/>
    </row>
    <row r="2184" spans="1:21">
      <c r="A2184" s="32"/>
      <c r="B2184"/>
      <c r="C2184"/>
      <c r="D2184"/>
      <c r="E2184"/>
      <c r="F2184"/>
      <c r="G2184"/>
      <c r="H2184"/>
      <c r="I2184"/>
      <c r="J2184"/>
      <c r="K2184"/>
      <c r="L2184"/>
      <c r="M2184"/>
      <c r="N2184"/>
      <c r="O2184"/>
      <c r="P2184"/>
      <c r="Q2184"/>
      <c r="R2184"/>
      <c r="S2184"/>
      <c r="T2184"/>
      <c r="U2184"/>
    </row>
    <row r="2185" spans="1:21">
      <c r="A2185" s="304" t="s">
        <v>2108</v>
      </c>
      <c r="B2185" s="304"/>
      <c r="C2185" s="304"/>
      <c r="D2185"/>
      <c r="E2185"/>
      <c r="F2185"/>
      <c r="G2185"/>
      <c r="H2185"/>
      <c r="I2185"/>
      <c r="J2185"/>
      <c r="K2185"/>
      <c r="L2185"/>
      <c r="M2185"/>
      <c r="N2185"/>
      <c r="O2185"/>
      <c r="P2185"/>
      <c r="Q2185"/>
      <c r="R2185"/>
      <c r="S2185"/>
      <c r="T2185"/>
      <c r="U2185"/>
    </row>
    <row r="2186" spans="1:21" ht="21.75">
      <c r="A2186" s="309" t="s">
        <v>1276</v>
      </c>
      <c r="B2186" s="309"/>
      <c r="C2186" s="309"/>
      <c r="D2186"/>
      <c r="E2186"/>
      <c r="F2186"/>
      <c r="G2186"/>
      <c r="H2186"/>
      <c r="I2186"/>
      <c r="J2186"/>
      <c r="K2186"/>
      <c r="L2186"/>
      <c r="M2186"/>
      <c r="N2186"/>
      <c r="O2186"/>
      <c r="P2186"/>
      <c r="Q2186"/>
      <c r="R2186"/>
      <c r="S2186"/>
      <c r="T2186"/>
      <c r="U2186"/>
    </row>
    <row r="2187" spans="1:21" ht="26.45" customHeight="1">
      <c r="A2187" s="312" t="s">
        <v>1277</v>
      </c>
      <c r="B2187" s="312"/>
      <c r="C2187" s="312"/>
      <c r="D2187"/>
      <c r="E2187"/>
      <c r="F2187"/>
      <c r="G2187"/>
      <c r="H2187"/>
      <c r="I2187"/>
      <c r="J2187"/>
      <c r="K2187"/>
      <c r="L2187"/>
      <c r="M2187"/>
      <c r="N2187"/>
      <c r="O2187"/>
      <c r="P2187"/>
      <c r="Q2187"/>
      <c r="R2187"/>
      <c r="S2187"/>
      <c r="T2187"/>
      <c r="U2187"/>
    </row>
    <row r="2188" spans="1:21">
      <c r="A2188" s="225" t="s">
        <v>50</v>
      </c>
      <c r="B2188" s="225" t="s">
        <v>1416</v>
      </c>
      <c r="C2188" s="225" t="s">
        <v>1418</v>
      </c>
      <c r="D2188"/>
      <c r="E2188"/>
      <c r="F2188"/>
      <c r="G2188"/>
      <c r="H2188"/>
      <c r="I2188"/>
      <c r="J2188"/>
      <c r="K2188"/>
      <c r="L2188"/>
      <c r="M2188"/>
      <c r="N2188"/>
      <c r="O2188"/>
      <c r="P2188"/>
      <c r="Q2188"/>
      <c r="R2188"/>
      <c r="S2188"/>
      <c r="T2188"/>
      <c r="U2188"/>
    </row>
    <row r="2189" spans="1:21">
      <c r="A2189" s="227" t="s">
        <v>51</v>
      </c>
      <c r="B2189" s="227" t="s">
        <v>1417</v>
      </c>
      <c r="C2189" s="227" t="s">
        <v>1983</v>
      </c>
      <c r="D2189"/>
      <c r="E2189"/>
      <c r="F2189"/>
      <c r="G2189"/>
      <c r="H2189"/>
      <c r="I2189"/>
      <c r="J2189"/>
      <c r="K2189"/>
      <c r="L2189"/>
      <c r="M2189"/>
      <c r="N2189"/>
      <c r="O2189"/>
      <c r="P2189"/>
      <c r="Q2189"/>
      <c r="R2189"/>
      <c r="S2189"/>
      <c r="T2189"/>
      <c r="U2189"/>
    </row>
    <row r="2190" spans="1:21">
      <c r="A2190" s="227">
        <v>2021</v>
      </c>
      <c r="B2190" s="164">
        <v>1730</v>
      </c>
      <c r="C2190" s="164">
        <v>1348</v>
      </c>
      <c r="D2190"/>
      <c r="E2190"/>
      <c r="F2190"/>
      <c r="G2190"/>
      <c r="H2190"/>
      <c r="I2190"/>
      <c r="J2190"/>
      <c r="K2190"/>
      <c r="L2190"/>
      <c r="M2190"/>
      <c r="N2190"/>
      <c r="O2190"/>
      <c r="P2190"/>
      <c r="Q2190"/>
      <c r="R2190"/>
      <c r="S2190"/>
      <c r="T2190"/>
      <c r="U2190"/>
    </row>
    <row r="2191" spans="1:21">
      <c r="A2191" s="106">
        <v>2022</v>
      </c>
      <c r="B2191" s="163">
        <v>835</v>
      </c>
      <c r="C2191" s="163">
        <v>749</v>
      </c>
      <c r="D2191"/>
      <c r="E2191"/>
      <c r="F2191"/>
      <c r="G2191"/>
      <c r="H2191"/>
      <c r="I2191"/>
      <c r="J2191"/>
      <c r="K2191"/>
      <c r="L2191"/>
      <c r="M2191"/>
      <c r="N2191"/>
      <c r="O2191"/>
      <c r="P2191"/>
      <c r="Q2191"/>
      <c r="R2191"/>
      <c r="S2191"/>
      <c r="T2191"/>
      <c r="U2191"/>
    </row>
    <row r="2192" spans="1:21">
      <c r="A2192" s="106">
        <v>2023</v>
      </c>
      <c r="B2192" s="164">
        <v>1318</v>
      </c>
      <c r="C2192" s="164">
        <v>1215</v>
      </c>
      <c r="D2192"/>
      <c r="E2192"/>
      <c r="F2192"/>
      <c r="G2192"/>
      <c r="H2192"/>
      <c r="I2192"/>
      <c r="J2192"/>
      <c r="K2192"/>
      <c r="L2192"/>
      <c r="M2192"/>
      <c r="N2192"/>
      <c r="O2192"/>
      <c r="P2192"/>
      <c r="Q2192"/>
      <c r="R2192"/>
      <c r="S2192"/>
      <c r="T2192"/>
      <c r="U2192"/>
    </row>
    <row r="2193" spans="1:21" s="74" customFormat="1">
      <c r="A2193" s="5" t="s">
        <v>2106</v>
      </c>
      <c r="B2193" s="73"/>
      <c r="C2193" s="259" t="s">
        <v>2105</v>
      </c>
      <c r="D2193" s="73"/>
      <c r="E2193" s="73"/>
      <c r="F2193" s="73"/>
      <c r="G2193" s="73"/>
      <c r="H2193" s="73"/>
      <c r="I2193" s="73"/>
      <c r="J2193" s="73"/>
      <c r="K2193" s="73"/>
      <c r="L2193" s="73"/>
      <c r="M2193" s="73"/>
      <c r="N2193" s="73"/>
      <c r="O2193" s="73"/>
      <c r="P2193" s="73"/>
      <c r="Q2193" s="73"/>
      <c r="R2193" s="73"/>
      <c r="S2193" s="73"/>
      <c r="T2193" s="73"/>
      <c r="U2193" s="73"/>
    </row>
    <row r="2194" spans="1:21" s="74" customFormat="1">
      <c r="A2194" s="5"/>
      <c r="B2194" s="73"/>
      <c r="C2194" s="73"/>
      <c r="D2194" s="73"/>
      <c r="E2194" s="73"/>
      <c r="F2194" s="73"/>
      <c r="G2194" s="73"/>
      <c r="H2194" s="73"/>
      <c r="I2194" s="73"/>
      <c r="J2194" s="73"/>
      <c r="K2194" s="73"/>
      <c r="L2194" s="73"/>
      <c r="M2194" s="73"/>
      <c r="N2194" s="73"/>
      <c r="O2194" s="73"/>
      <c r="P2194" s="73"/>
      <c r="Q2194" s="73"/>
      <c r="R2194" s="73"/>
      <c r="S2194" s="73"/>
      <c r="T2194" s="73"/>
      <c r="U2194" s="73"/>
    </row>
    <row r="2195" spans="1:21">
      <c r="A2195" s="304" t="s">
        <v>2107</v>
      </c>
      <c r="B2195" s="304"/>
      <c r="C2195" s="304"/>
      <c r="D2195"/>
      <c r="E2195"/>
      <c r="F2195"/>
      <c r="G2195"/>
      <c r="H2195"/>
      <c r="I2195"/>
      <c r="J2195"/>
      <c r="K2195"/>
      <c r="L2195"/>
      <c r="M2195"/>
      <c r="N2195"/>
      <c r="O2195"/>
      <c r="P2195"/>
      <c r="Q2195"/>
      <c r="R2195"/>
      <c r="S2195"/>
      <c r="T2195"/>
      <c r="U2195"/>
    </row>
    <row r="2196" spans="1:21" ht="21.75">
      <c r="A2196" s="309" t="s">
        <v>1278</v>
      </c>
      <c r="B2196" s="309"/>
      <c r="C2196" s="309"/>
      <c r="D2196"/>
      <c r="E2196"/>
      <c r="F2196"/>
      <c r="G2196"/>
      <c r="H2196"/>
      <c r="I2196"/>
      <c r="J2196"/>
      <c r="K2196"/>
      <c r="L2196"/>
      <c r="M2196"/>
      <c r="N2196"/>
      <c r="O2196"/>
      <c r="P2196"/>
      <c r="Q2196"/>
      <c r="R2196"/>
      <c r="S2196"/>
      <c r="T2196"/>
      <c r="U2196"/>
    </row>
    <row r="2197" spans="1:21" ht="36.6" customHeight="1">
      <c r="A2197" s="313" t="s">
        <v>1279</v>
      </c>
      <c r="B2197" s="313"/>
      <c r="C2197" s="313"/>
      <c r="D2197"/>
      <c r="E2197"/>
      <c r="F2197"/>
      <c r="G2197"/>
      <c r="H2197"/>
      <c r="I2197"/>
      <c r="J2197"/>
      <c r="K2197"/>
      <c r="L2197"/>
      <c r="M2197"/>
      <c r="N2197"/>
      <c r="O2197"/>
      <c r="P2197"/>
      <c r="Q2197"/>
      <c r="R2197"/>
      <c r="S2197"/>
      <c r="T2197"/>
      <c r="U2197"/>
    </row>
    <row r="2198" spans="1:21" ht="18.75">
      <c r="A2198" s="76" t="s">
        <v>50</v>
      </c>
      <c r="B2198" s="319">
        <v>2022</v>
      </c>
      <c r="C2198" s="320">
        <v>2023</v>
      </c>
      <c r="D2198"/>
      <c r="E2198"/>
      <c r="F2198"/>
      <c r="G2198"/>
      <c r="H2198"/>
      <c r="I2198"/>
      <c r="J2198"/>
      <c r="K2198"/>
      <c r="L2198"/>
      <c r="M2198"/>
      <c r="N2198"/>
      <c r="O2198"/>
      <c r="P2198"/>
      <c r="Q2198"/>
      <c r="R2198"/>
      <c r="S2198"/>
      <c r="T2198"/>
      <c r="U2198"/>
    </row>
    <row r="2199" spans="1:21">
      <c r="A2199" s="197" t="s">
        <v>51</v>
      </c>
      <c r="B2199" s="319"/>
      <c r="C2199" s="320"/>
      <c r="D2199"/>
      <c r="E2199"/>
      <c r="F2199"/>
      <c r="G2199"/>
      <c r="H2199"/>
      <c r="I2199"/>
      <c r="J2199"/>
      <c r="K2199"/>
      <c r="L2199"/>
      <c r="M2199"/>
      <c r="N2199"/>
      <c r="O2199"/>
      <c r="P2199"/>
      <c r="Q2199"/>
      <c r="R2199"/>
      <c r="S2199"/>
      <c r="T2199"/>
      <c r="U2199"/>
    </row>
    <row r="2200" spans="1:21" ht="18.75">
      <c r="A2200" s="76" t="s">
        <v>1419</v>
      </c>
      <c r="B2200" s="317">
        <v>4</v>
      </c>
      <c r="C2200" s="317">
        <v>6</v>
      </c>
      <c r="D2200"/>
      <c r="E2200"/>
      <c r="F2200"/>
      <c r="G2200"/>
      <c r="H2200"/>
      <c r="I2200"/>
      <c r="J2200"/>
      <c r="K2200"/>
      <c r="L2200"/>
      <c r="M2200"/>
      <c r="N2200"/>
      <c r="O2200"/>
      <c r="P2200"/>
      <c r="Q2200"/>
      <c r="R2200"/>
      <c r="S2200"/>
      <c r="T2200"/>
      <c r="U2200"/>
    </row>
    <row r="2201" spans="1:21">
      <c r="A2201" s="197" t="s">
        <v>1420</v>
      </c>
      <c r="B2201" s="317"/>
      <c r="C2201" s="317"/>
      <c r="D2201"/>
      <c r="E2201"/>
      <c r="F2201"/>
      <c r="G2201"/>
      <c r="H2201"/>
      <c r="I2201"/>
      <c r="J2201"/>
      <c r="K2201"/>
      <c r="L2201"/>
      <c r="M2201"/>
      <c r="N2201"/>
      <c r="O2201"/>
      <c r="P2201"/>
      <c r="Q2201"/>
      <c r="R2201"/>
      <c r="S2201"/>
      <c r="T2201"/>
      <c r="U2201"/>
    </row>
    <row r="2202" spans="1:21" ht="18.75">
      <c r="A2202" s="76" t="s">
        <v>1421</v>
      </c>
      <c r="B2202" s="317">
        <v>19</v>
      </c>
      <c r="C2202" s="317">
        <v>29</v>
      </c>
      <c r="D2202"/>
      <c r="E2202"/>
      <c r="F2202"/>
      <c r="G2202"/>
      <c r="H2202"/>
      <c r="I2202"/>
      <c r="J2202"/>
      <c r="K2202"/>
      <c r="L2202"/>
      <c r="M2202"/>
      <c r="N2202"/>
      <c r="O2202"/>
      <c r="P2202"/>
      <c r="Q2202"/>
      <c r="R2202"/>
      <c r="S2202"/>
      <c r="T2202"/>
      <c r="U2202"/>
    </row>
    <row r="2203" spans="1:21">
      <c r="A2203" s="197" t="s">
        <v>1422</v>
      </c>
      <c r="B2203" s="317"/>
      <c r="C2203" s="317"/>
      <c r="D2203"/>
      <c r="E2203"/>
      <c r="F2203"/>
      <c r="G2203"/>
      <c r="H2203"/>
      <c r="I2203"/>
      <c r="J2203"/>
      <c r="K2203"/>
      <c r="L2203"/>
      <c r="M2203"/>
      <c r="N2203"/>
      <c r="O2203"/>
      <c r="P2203"/>
      <c r="Q2203"/>
      <c r="R2203"/>
      <c r="S2203"/>
      <c r="T2203"/>
      <c r="U2203"/>
    </row>
    <row r="2204" spans="1:21" ht="18.75">
      <c r="A2204" s="76" t="s">
        <v>1423</v>
      </c>
      <c r="B2204" s="317">
        <v>563</v>
      </c>
      <c r="C2204" s="318">
        <v>1006</v>
      </c>
      <c r="D2204"/>
      <c r="E2204"/>
      <c r="F2204"/>
      <c r="G2204"/>
      <c r="H2204"/>
      <c r="I2204"/>
      <c r="J2204"/>
      <c r="K2204"/>
      <c r="L2204"/>
      <c r="M2204"/>
      <c r="N2204"/>
      <c r="O2204"/>
      <c r="P2204"/>
      <c r="Q2204"/>
      <c r="R2204"/>
      <c r="S2204"/>
      <c r="T2204"/>
      <c r="U2204"/>
    </row>
    <row r="2205" spans="1:21">
      <c r="A2205" s="197" t="s">
        <v>1424</v>
      </c>
      <c r="B2205" s="317"/>
      <c r="C2205" s="318"/>
      <c r="D2205"/>
      <c r="E2205"/>
      <c r="F2205"/>
      <c r="G2205"/>
      <c r="H2205"/>
      <c r="I2205"/>
      <c r="J2205"/>
      <c r="K2205"/>
      <c r="L2205"/>
      <c r="M2205"/>
      <c r="N2205"/>
      <c r="O2205"/>
      <c r="P2205"/>
      <c r="Q2205"/>
      <c r="R2205"/>
      <c r="S2205"/>
      <c r="T2205"/>
      <c r="U2205"/>
    </row>
    <row r="2206" spans="1:21" ht="18.75">
      <c r="A2206" s="76" t="s">
        <v>1425</v>
      </c>
      <c r="B2206" s="317">
        <v>4</v>
      </c>
      <c r="C2206" s="317">
        <v>6</v>
      </c>
      <c r="D2206"/>
      <c r="E2206"/>
      <c r="F2206"/>
      <c r="G2206"/>
      <c r="H2206"/>
      <c r="I2206"/>
      <c r="J2206"/>
      <c r="K2206"/>
      <c r="L2206"/>
      <c r="M2206"/>
      <c r="N2206"/>
      <c r="O2206"/>
      <c r="P2206"/>
      <c r="Q2206"/>
      <c r="R2206"/>
      <c r="S2206"/>
      <c r="T2206"/>
      <c r="U2206"/>
    </row>
    <row r="2207" spans="1:21">
      <c r="A2207" s="197" t="s">
        <v>1426</v>
      </c>
      <c r="B2207" s="317"/>
      <c r="C2207" s="317"/>
      <c r="D2207"/>
      <c r="E2207"/>
      <c r="F2207"/>
      <c r="G2207"/>
      <c r="H2207"/>
      <c r="I2207"/>
      <c r="J2207"/>
      <c r="K2207"/>
      <c r="L2207"/>
      <c r="M2207"/>
      <c r="N2207"/>
      <c r="O2207"/>
      <c r="P2207"/>
      <c r="Q2207"/>
      <c r="R2207"/>
      <c r="S2207"/>
      <c r="T2207"/>
      <c r="U2207"/>
    </row>
    <row r="2208" spans="1:21" ht="18.75">
      <c r="A2208" s="76" t="s">
        <v>1427</v>
      </c>
      <c r="B2208" s="317">
        <v>29</v>
      </c>
      <c r="C2208" s="317">
        <v>31</v>
      </c>
      <c r="D2208"/>
      <c r="E2208"/>
      <c r="F2208"/>
      <c r="G2208"/>
      <c r="H2208"/>
      <c r="I2208"/>
      <c r="J2208"/>
      <c r="K2208"/>
      <c r="L2208"/>
      <c r="M2208"/>
      <c r="N2208"/>
      <c r="O2208"/>
      <c r="P2208"/>
      <c r="Q2208"/>
      <c r="R2208"/>
      <c r="S2208"/>
      <c r="T2208"/>
      <c r="U2208"/>
    </row>
    <row r="2209" spans="1:21">
      <c r="A2209" s="197" t="s">
        <v>1428</v>
      </c>
      <c r="B2209" s="317"/>
      <c r="C2209" s="317"/>
      <c r="D2209"/>
      <c r="E2209"/>
      <c r="F2209"/>
      <c r="G2209"/>
      <c r="H2209"/>
      <c r="I2209"/>
      <c r="J2209"/>
      <c r="K2209"/>
      <c r="L2209"/>
      <c r="M2209"/>
      <c r="N2209"/>
      <c r="O2209"/>
      <c r="P2209"/>
      <c r="Q2209"/>
      <c r="R2209"/>
      <c r="S2209"/>
      <c r="T2209"/>
      <c r="U2209"/>
    </row>
    <row r="2210" spans="1:21" s="74" customFormat="1">
      <c r="A2210" s="5" t="s">
        <v>2106</v>
      </c>
      <c r="B2210" s="73"/>
      <c r="C2210" s="259" t="s">
        <v>2105</v>
      </c>
      <c r="D2210" s="73"/>
      <c r="E2210" s="73"/>
      <c r="F2210" s="73"/>
      <c r="G2210" s="73"/>
      <c r="H2210" s="73"/>
      <c r="I2210" s="73"/>
      <c r="J2210" s="73"/>
      <c r="K2210" s="73"/>
      <c r="L2210" s="73"/>
      <c r="M2210" s="73"/>
      <c r="N2210" s="73"/>
      <c r="O2210" s="73"/>
      <c r="P2210" s="73"/>
      <c r="Q2210" s="73"/>
      <c r="R2210" s="73"/>
      <c r="S2210" s="73"/>
      <c r="T2210" s="73"/>
      <c r="U2210" s="73"/>
    </row>
    <row r="2211" spans="1:21">
      <c r="A2211" s="35"/>
      <c r="B2211"/>
      <c r="C2211"/>
      <c r="D2211"/>
      <c r="E2211"/>
      <c r="F2211"/>
      <c r="G2211"/>
      <c r="H2211"/>
      <c r="I2211"/>
      <c r="J2211"/>
      <c r="K2211"/>
      <c r="L2211"/>
      <c r="M2211"/>
      <c r="N2211"/>
      <c r="O2211"/>
      <c r="P2211"/>
      <c r="Q2211"/>
      <c r="R2211"/>
      <c r="S2211"/>
      <c r="T2211"/>
      <c r="U2211"/>
    </row>
    <row r="2212" spans="1:21">
      <c r="A2212" s="304" t="s">
        <v>2109</v>
      </c>
      <c r="B2212" s="304"/>
      <c r="C2212" s="304"/>
      <c r="D2212" s="304"/>
      <c r="E2212" s="304"/>
      <c r="F2212" s="304"/>
      <c r="G2212" s="304"/>
      <c r="H2212" s="304"/>
      <c r="I2212"/>
      <c r="J2212"/>
      <c r="K2212"/>
      <c r="L2212"/>
      <c r="M2212"/>
      <c r="N2212"/>
      <c r="O2212"/>
      <c r="P2212"/>
      <c r="Q2212"/>
      <c r="R2212"/>
      <c r="S2212"/>
      <c r="T2212"/>
      <c r="U2212"/>
    </row>
    <row r="2213" spans="1:21" ht="21.75">
      <c r="A2213" s="309" t="s">
        <v>1429</v>
      </c>
      <c r="B2213" s="309"/>
      <c r="C2213" s="309"/>
      <c r="D2213" s="309"/>
      <c r="E2213" s="309"/>
      <c r="F2213" s="309"/>
      <c r="G2213" s="309"/>
      <c r="H2213" s="309"/>
      <c r="I2213"/>
      <c r="J2213"/>
      <c r="K2213"/>
      <c r="L2213"/>
      <c r="M2213"/>
      <c r="N2213"/>
      <c r="O2213"/>
      <c r="P2213"/>
      <c r="Q2213"/>
      <c r="R2213"/>
      <c r="S2213"/>
      <c r="T2213"/>
      <c r="U2213"/>
    </row>
    <row r="2214" spans="1:21">
      <c r="A2214" s="310" t="s">
        <v>1434</v>
      </c>
      <c r="B2214" s="310"/>
      <c r="C2214" s="310"/>
      <c r="D2214" s="310"/>
      <c r="E2214" s="310"/>
      <c r="F2214" s="310"/>
      <c r="G2214" s="310"/>
      <c r="H2214" s="310"/>
      <c r="I2214"/>
      <c r="J2214"/>
      <c r="K2214"/>
      <c r="L2214"/>
      <c r="M2214"/>
      <c r="N2214"/>
      <c r="O2214"/>
      <c r="P2214"/>
      <c r="Q2214"/>
      <c r="R2214"/>
      <c r="S2214"/>
      <c r="T2214"/>
      <c r="U2214"/>
    </row>
    <row r="2215" spans="1:21" ht="18.75">
      <c r="A2215" s="78" t="s">
        <v>1436</v>
      </c>
      <c r="B2215" s="106">
        <v>2018</v>
      </c>
      <c r="C2215" s="106">
        <v>2019</v>
      </c>
      <c r="D2215" s="106">
        <v>2020</v>
      </c>
      <c r="E2215" s="106">
        <v>2021</v>
      </c>
      <c r="F2215" s="106">
        <v>2022</v>
      </c>
      <c r="G2215" s="106">
        <v>2023</v>
      </c>
      <c r="H2215" s="80" t="s">
        <v>1435</v>
      </c>
      <c r="I2215"/>
      <c r="J2215"/>
      <c r="K2215"/>
      <c r="L2215"/>
      <c r="M2215"/>
      <c r="N2215"/>
      <c r="O2215"/>
      <c r="P2215"/>
      <c r="Q2215"/>
      <c r="R2215"/>
      <c r="S2215"/>
      <c r="T2215"/>
      <c r="U2215"/>
    </row>
    <row r="2216" spans="1:21" ht="18.75">
      <c r="A2216" s="78" t="s">
        <v>1438</v>
      </c>
      <c r="B2216" s="129">
        <v>6</v>
      </c>
      <c r="C2216" s="129">
        <v>6</v>
      </c>
      <c r="D2216" s="129">
        <v>6</v>
      </c>
      <c r="E2216" s="129">
        <v>6</v>
      </c>
      <c r="F2216" s="129">
        <v>7</v>
      </c>
      <c r="G2216" s="129">
        <v>7</v>
      </c>
      <c r="H2216" s="80" t="s">
        <v>1437</v>
      </c>
      <c r="P2216"/>
      <c r="Q2216"/>
      <c r="R2216"/>
      <c r="S2216"/>
      <c r="T2216"/>
      <c r="U2216"/>
    </row>
    <row r="2217" spans="1:21" ht="18.75">
      <c r="A2217" s="78" t="s">
        <v>1440</v>
      </c>
      <c r="B2217" s="129">
        <v>3</v>
      </c>
      <c r="C2217" s="129">
        <v>3</v>
      </c>
      <c r="D2217" s="129">
        <v>3</v>
      </c>
      <c r="E2217" s="129">
        <v>3</v>
      </c>
      <c r="F2217" s="129">
        <v>4</v>
      </c>
      <c r="G2217" s="129">
        <v>4</v>
      </c>
      <c r="H2217" s="80" t="s">
        <v>1439</v>
      </c>
      <c r="P2217"/>
      <c r="Q2217"/>
      <c r="R2217"/>
      <c r="S2217"/>
      <c r="T2217"/>
      <c r="U2217"/>
    </row>
    <row r="2218" spans="1:21" ht="18.75">
      <c r="A2218" s="78" t="s">
        <v>1442</v>
      </c>
      <c r="B2218" s="129">
        <v>4</v>
      </c>
      <c r="C2218" s="129">
        <v>4</v>
      </c>
      <c r="D2218" s="129">
        <v>3</v>
      </c>
      <c r="E2218" s="129">
        <v>2</v>
      </c>
      <c r="F2218" s="129">
        <v>2</v>
      </c>
      <c r="G2218" s="129">
        <v>3</v>
      </c>
      <c r="H2218" s="80" t="s">
        <v>1441</v>
      </c>
      <c r="P2218"/>
      <c r="Q2218"/>
      <c r="R2218"/>
      <c r="S2218"/>
      <c r="T2218"/>
      <c r="U2218"/>
    </row>
    <row r="2219" spans="1:21" ht="18.75">
      <c r="A2219" s="78" t="s">
        <v>1444</v>
      </c>
      <c r="B2219" s="129">
        <v>0</v>
      </c>
      <c r="C2219" s="129">
        <v>0</v>
      </c>
      <c r="D2219" s="129">
        <v>0</v>
      </c>
      <c r="E2219" s="129">
        <v>0</v>
      </c>
      <c r="F2219" s="129">
        <v>0</v>
      </c>
      <c r="G2219" s="129">
        <v>0</v>
      </c>
      <c r="H2219" s="80" t="s">
        <v>1443</v>
      </c>
      <c r="P2219"/>
      <c r="Q2219"/>
      <c r="R2219"/>
      <c r="S2219"/>
      <c r="T2219"/>
      <c r="U2219"/>
    </row>
    <row r="2220" spans="1:21" ht="18.75">
      <c r="A2220" s="78" t="s">
        <v>1446</v>
      </c>
      <c r="B2220" s="129">
        <v>6</v>
      </c>
      <c r="C2220" s="129">
        <v>6</v>
      </c>
      <c r="D2220" s="129">
        <v>6</v>
      </c>
      <c r="E2220" s="129">
        <v>7</v>
      </c>
      <c r="F2220" s="129">
        <v>7</v>
      </c>
      <c r="G2220" s="129">
        <v>7</v>
      </c>
      <c r="H2220" s="80" t="s">
        <v>1445</v>
      </c>
      <c r="P2220"/>
      <c r="Q2220"/>
      <c r="R2220"/>
      <c r="S2220"/>
      <c r="T2220"/>
      <c r="U2220"/>
    </row>
    <row r="2221" spans="1:21" ht="18.75">
      <c r="A2221" s="78" t="s">
        <v>1</v>
      </c>
      <c r="B2221" s="118">
        <f>SUM(B2216:B2220)</f>
        <v>19</v>
      </c>
      <c r="C2221" s="118">
        <f t="shared" ref="C2221:E2221" si="357">SUM(C2216:C2220)</f>
        <v>19</v>
      </c>
      <c r="D2221" s="118">
        <f t="shared" si="357"/>
        <v>18</v>
      </c>
      <c r="E2221" s="118">
        <f t="shared" si="357"/>
        <v>18</v>
      </c>
      <c r="F2221" s="118">
        <f>SUM(F2216:F2220)</f>
        <v>20</v>
      </c>
      <c r="G2221" s="118">
        <f t="shared" ref="G2221" si="358">SUM(G2216:G2220)</f>
        <v>21</v>
      </c>
      <c r="H2221" s="80" t="s">
        <v>52</v>
      </c>
      <c r="P2221"/>
      <c r="Q2221"/>
      <c r="R2221"/>
      <c r="S2221"/>
      <c r="T2221"/>
      <c r="U2221"/>
    </row>
    <row r="2222" spans="1:21" s="74" customFormat="1">
      <c r="A2222" s="165" t="s">
        <v>2110</v>
      </c>
      <c r="B2222" s="73"/>
      <c r="C2222" s="73"/>
      <c r="D2222" s="73"/>
      <c r="E2222" s="73"/>
      <c r="F2222" s="73"/>
      <c r="G2222" s="73"/>
      <c r="H2222" s="283" t="s">
        <v>2111</v>
      </c>
      <c r="I2222" s="73"/>
      <c r="J2222" s="73"/>
      <c r="K2222" s="73"/>
      <c r="L2222" s="73"/>
      <c r="M2222" s="73"/>
      <c r="N2222" s="73"/>
      <c r="O2222" s="73"/>
      <c r="P2222" s="73"/>
      <c r="Q2222" s="73"/>
      <c r="R2222" s="73"/>
      <c r="S2222" s="73"/>
      <c r="T2222" s="73"/>
      <c r="U2222" s="73"/>
    </row>
    <row r="2223" spans="1:21">
      <c r="A2223" s="36"/>
      <c r="B2223"/>
      <c r="C2223"/>
      <c r="D2223"/>
      <c r="E2223"/>
      <c r="F2223"/>
      <c r="G2223"/>
      <c r="H2223"/>
      <c r="I2223"/>
      <c r="J2223"/>
      <c r="K2223"/>
      <c r="L2223"/>
      <c r="M2223"/>
      <c r="N2223"/>
      <c r="O2223"/>
      <c r="P2223"/>
      <c r="Q2223"/>
      <c r="R2223"/>
      <c r="S2223"/>
      <c r="T2223"/>
      <c r="U2223"/>
    </row>
    <row r="2224" spans="1:21">
      <c r="A2224" s="26"/>
      <c r="B2224"/>
      <c r="C2224"/>
      <c r="D2224"/>
      <c r="E2224"/>
      <c r="F2224"/>
      <c r="G2224"/>
      <c r="H2224"/>
      <c r="I2224"/>
      <c r="J2224"/>
      <c r="K2224"/>
      <c r="L2224"/>
      <c r="M2224"/>
      <c r="N2224"/>
      <c r="O2224"/>
      <c r="P2224"/>
      <c r="Q2224"/>
      <c r="R2224"/>
      <c r="S2224"/>
      <c r="T2224"/>
      <c r="U2224"/>
    </row>
    <row r="2225" spans="1:21">
      <c r="A2225" s="52"/>
      <c r="B2225"/>
      <c r="C2225"/>
      <c r="D2225"/>
      <c r="E2225"/>
      <c r="F2225"/>
      <c r="G2225"/>
      <c r="H2225"/>
      <c r="I2225"/>
      <c r="J2225"/>
      <c r="K2225"/>
      <c r="L2225"/>
      <c r="M2225"/>
      <c r="N2225"/>
      <c r="O2225"/>
      <c r="P2225"/>
      <c r="Q2225"/>
      <c r="R2225"/>
      <c r="S2225"/>
      <c r="T2225"/>
      <c r="U2225"/>
    </row>
    <row r="2226" spans="1:21">
      <c r="A2226" s="304" t="s">
        <v>2112</v>
      </c>
      <c r="B2226" s="304"/>
      <c r="C2226" s="304"/>
      <c r="D2226" s="304"/>
      <c r="E2226" s="304"/>
      <c r="F2226" s="304"/>
      <c r="G2226" s="304"/>
      <c r="H2226" s="304"/>
      <c r="I2226"/>
      <c r="J2226"/>
      <c r="K2226"/>
      <c r="L2226"/>
      <c r="M2226"/>
      <c r="N2226"/>
      <c r="O2226"/>
      <c r="P2226"/>
      <c r="Q2226"/>
      <c r="R2226"/>
      <c r="S2226"/>
      <c r="T2226"/>
      <c r="U2226"/>
    </row>
    <row r="2227" spans="1:21" ht="21.75">
      <c r="A2227" s="309" t="s">
        <v>1447</v>
      </c>
      <c r="B2227" s="309"/>
      <c r="C2227" s="309"/>
      <c r="D2227" s="309"/>
      <c r="E2227" s="309"/>
      <c r="F2227" s="309"/>
      <c r="G2227" s="309"/>
      <c r="H2227" s="309"/>
      <c r="I2227"/>
      <c r="J2227"/>
      <c r="K2227"/>
      <c r="L2227"/>
      <c r="M2227"/>
      <c r="N2227"/>
      <c r="O2227"/>
      <c r="P2227"/>
      <c r="Q2227"/>
      <c r="R2227"/>
      <c r="S2227"/>
      <c r="T2227"/>
      <c r="U2227"/>
    </row>
    <row r="2228" spans="1:21">
      <c r="A2228" s="314" t="s">
        <v>1430</v>
      </c>
      <c r="B2228" s="314"/>
      <c r="C2228" s="314"/>
      <c r="D2228" s="314"/>
      <c r="E2228" s="314"/>
      <c r="F2228" s="314"/>
      <c r="G2228" s="314"/>
      <c r="H2228" s="314"/>
      <c r="I2228"/>
      <c r="J2228"/>
      <c r="K2228"/>
      <c r="L2228"/>
      <c r="M2228"/>
      <c r="N2228"/>
      <c r="O2228"/>
      <c r="P2228"/>
      <c r="Q2228"/>
      <c r="R2228"/>
      <c r="S2228"/>
      <c r="T2228"/>
      <c r="U2228"/>
    </row>
    <row r="2229" spans="1:21" ht="38.25">
      <c r="A2229" s="78" t="s">
        <v>1449</v>
      </c>
      <c r="B2229" s="106">
        <v>2018</v>
      </c>
      <c r="C2229" s="106">
        <v>2019</v>
      </c>
      <c r="D2229" s="106">
        <v>2020</v>
      </c>
      <c r="E2229" s="106">
        <v>2021</v>
      </c>
      <c r="F2229" s="106">
        <v>2022</v>
      </c>
      <c r="G2229" s="106">
        <v>2023</v>
      </c>
      <c r="H2229" s="80" t="s">
        <v>1448</v>
      </c>
      <c r="P2229"/>
      <c r="Q2229"/>
      <c r="R2229"/>
      <c r="S2229"/>
      <c r="T2229"/>
      <c r="U2229"/>
    </row>
    <row r="2230" spans="1:21" ht="18.75">
      <c r="A2230" s="78" t="s">
        <v>1451</v>
      </c>
      <c r="B2230" s="92">
        <v>6</v>
      </c>
      <c r="C2230" s="92">
        <v>6</v>
      </c>
      <c r="D2230" s="92">
        <v>7</v>
      </c>
      <c r="E2230" s="129">
        <v>7</v>
      </c>
      <c r="F2230" s="129">
        <v>6</v>
      </c>
      <c r="G2230" s="130">
        <v>6</v>
      </c>
      <c r="H2230" s="80" t="s">
        <v>1450</v>
      </c>
      <c r="P2230"/>
      <c r="Q2230"/>
      <c r="R2230"/>
      <c r="S2230"/>
      <c r="T2230"/>
      <c r="U2230"/>
    </row>
    <row r="2231" spans="1:21" ht="18.75">
      <c r="A2231" s="78" t="s">
        <v>1453</v>
      </c>
      <c r="B2231" s="92">
        <v>11</v>
      </c>
      <c r="C2231" s="92">
        <v>11</v>
      </c>
      <c r="D2231" s="92">
        <v>10</v>
      </c>
      <c r="E2231" s="129">
        <v>11</v>
      </c>
      <c r="F2231" s="129">
        <v>10</v>
      </c>
      <c r="G2231" s="130">
        <v>11</v>
      </c>
      <c r="H2231" s="80" t="s">
        <v>1452</v>
      </c>
      <c r="P2231"/>
      <c r="Q2231"/>
      <c r="R2231"/>
      <c r="S2231"/>
      <c r="T2231"/>
      <c r="U2231"/>
    </row>
    <row r="2232" spans="1:21" ht="25.5">
      <c r="A2232" s="78" t="s">
        <v>1455</v>
      </c>
      <c r="B2232" s="92">
        <v>3</v>
      </c>
      <c r="C2232" s="92">
        <v>4</v>
      </c>
      <c r="D2232" s="92">
        <v>3</v>
      </c>
      <c r="E2232" s="129">
        <v>4</v>
      </c>
      <c r="F2232" s="129">
        <v>5</v>
      </c>
      <c r="G2232" s="130">
        <v>6</v>
      </c>
      <c r="H2232" s="80" t="s">
        <v>1454</v>
      </c>
      <c r="P2232"/>
      <c r="Q2232"/>
      <c r="R2232"/>
      <c r="S2232"/>
      <c r="T2232"/>
      <c r="U2232"/>
    </row>
    <row r="2233" spans="1:21" ht="18.75">
      <c r="A2233" s="128" t="s">
        <v>1457</v>
      </c>
      <c r="B2233" s="129">
        <v>0</v>
      </c>
      <c r="C2233" s="129">
        <v>1</v>
      </c>
      <c r="D2233" s="129">
        <v>2</v>
      </c>
      <c r="E2233" s="92">
        <v>2</v>
      </c>
      <c r="F2233" s="129">
        <v>2</v>
      </c>
      <c r="G2233" s="130">
        <v>0</v>
      </c>
      <c r="H2233" s="80" t="s">
        <v>1456</v>
      </c>
      <c r="P2233"/>
      <c r="Q2233"/>
      <c r="R2233"/>
      <c r="S2233"/>
      <c r="T2233"/>
      <c r="U2233"/>
    </row>
    <row r="2234" spans="1:21" ht="18.75">
      <c r="A2234" s="78" t="s">
        <v>1</v>
      </c>
      <c r="B2234" s="118">
        <f>SUM(B2230:B2233)</f>
        <v>20</v>
      </c>
      <c r="C2234" s="118">
        <f t="shared" ref="C2234:E2234" si="359">SUM(C2230:C2233)</f>
        <v>22</v>
      </c>
      <c r="D2234" s="118">
        <f t="shared" si="359"/>
        <v>22</v>
      </c>
      <c r="E2234" s="118">
        <f t="shared" si="359"/>
        <v>24</v>
      </c>
      <c r="F2234" s="118">
        <f t="shared" ref="F2234" si="360">SUM(F2230:F2233)</f>
        <v>23</v>
      </c>
      <c r="G2234" s="118">
        <f t="shared" ref="G2234" si="361">SUM(G2230:G2233)</f>
        <v>23</v>
      </c>
      <c r="H2234" s="80" t="s">
        <v>52</v>
      </c>
      <c r="P2234"/>
      <c r="Q2234"/>
      <c r="R2234"/>
      <c r="S2234"/>
      <c r="T2234"/>
      <c r="U2234"/>
    </row>
    <row r="2235" spans="1:21" s="74" customFormat="1">
      <c r="A2235" s="165" t="s">
        <v>2113</v>
      </c>
      <c r="B2235" s="73"/>
      <c r="C2235" s="73"/>
      <c r="D2235" s="73"/>
      <c r="E2235" s="73"/>
      <c r="F2235" s="73"/>
      <c r="G2235" s="73"/>
      <c r="H2235" s="283" t="s">
        <v>2111</v>
      </c>
      <c r="I2235" s="73"/>
      <c r="J2235" s="73"/>
      <c r="K2235" s="73"/>
      <c r="L2235" s="73"/>
      <c r="M2235" s="73"/>
      <c r="N2235" s="73"/>
      <c r="O2235" s="73"/>
      <c r="P2235" s="73"/>
      <c r="Q2235" s="73"/>
      <c r="R2235" s="73"/>
      <c r="S2235" s="73"/>
      <c r="T2235" s="73"/>
      <c r="U2235" s="73"/>
    </row>
    <row r="2236" spans="1:21">
      <c r="A2236" s="35"/>
      <c r="B2236"/>
      <c r="C2236"/>
      <c r="D2236"/>
      <c r="E2236"/>
      <c r="F2236"/>
      <c r="G2236"/>
      <c r="H2236"/>
      <c r="I2236"/>
      <c r="J2236"/>
      <c r="K2236"/>
      <c r="L2236"/>
      <c r="M2236"/>
      <c r="N2236"/>
      <c r="O2236"/>
      <c r="P2236"/>
      <c r="Q2236"/>
      <c r="R2236"/>
      <c r="S2236"/>
      <c r="T2236"/>
      <c r="U2236"/>
    </row>
    <row r="2237" spans="1:21">
      <c r="A2237" s="316" t="s">
        <v>1458</v>
      </c>
      <c r="B2237" s="316"/>
      <c r="C2237" s="316"/>
      <c r="D2237" s="316"/>
      <c r="E2237" s="316"/>
      <c r="F2237" s="316"/>
      <c r="G2237" s="316"/>
      <c r="H2237" s="316"/>
      <c r="I2237"/>
      <c r="J2237"/>
      <c r="K2237"/>
      <c r="L2237"/>
      <c r="M2237"/>
      <c r="N2237"/>
      <c r="O2237"/>
      <c r="P2237"/>
      <c r="Q2237"/>
      <c r="R2237"/>
      <c r="S2237"/>
      <c r="T2237"/>
      <c r="U2237"/>
    </row>
    <row r="2238" spans="1:21" ht="21.75">
      <c r="A2238" s="309" t="s">
        <v>1459</v>
      </c>
      <c r="B2238" s="309"/>
      <c r="C2238" s="309"/>
      <c r="D2238" s="309"/>
      <c r="E2238" s="309"/>
      <c r="F2238" s="309"/>
      <c r="G2238" s="309"/>
      <c r="H2238" s="309"/>
      <c r="I2238"/>
      <c r="J2238"/>
      <c r="K2238"/>
      <c r="L2238"/>
      <c r="M2238"/>
      <c r="N2238"/>
      <c r="O2238"/>
      <c r="P2238"/>
      <c r="Q2238"/>
      <c r="R2238"/>
      <c r="S2238"/>
      <c r="T2238"/>
      <c r="U2238"/>
    </row>
    <row r="2239" spans="1:21">
      <c r="A2239" s="315" t="s">
        <v>1460</v>
      </c>
      <c r="B2239" s="315"/>
      <c r="C2239" s="315"/>
      <c r="D2239" s="315"/>
      <c r="E2239" s="315"/>
      <c r="F2239" s="315"/>
      <c r="G2239" s="315"/>
      <c r="H2239" s="315"/>
      <c r="I2239"/>
      <c r="J2239"/>
      <c r="K2239"/>
      <c r="L2239"/>
      <c r="M2239"/>
      <c r="N2239"/>
      <c r="O2239"/>
      <c r="P2239"/>
      <c r="Q2239"/>
      <c r="R2239"/>
      <c r="S2239"/>
      <c r="T2239"/>
      <c r="U2239"/>
    </row>
    <row r="2240" spans="1:21" ht="18.75">
      <c r="A2240" s="166" t="s">
        <v>1461</v>
      </c>
      <c r="B2240" s="128">
        <v>2018</v>
      </c>
      <c r="C2240" s="128">
        <v>2019</v>
      </c>
      <c r="D2240" s="106">
        <v>2020</v>
      </c>
      <c r="E2240" s="106">
        <v>2021</v>
      </c>
      <c r="F2240" s="106">
        <v>2022</v>
      </c>
      <c r="G2240" s="106">
        <v>2023</v>
      </c>
      <c r="H2240" s="104" t="s">
        <v>400</v>
      </c>
      <c r="I2240"/>
      <c r="J2240"/>
      <c r="K2240"/>
      <c r="L2240"/>
      <c r="M2240"/>
      <c r="N2240"/>
      <c r="O2240"/>
      <c r="P2240"/>
      <c r="Q2240"/>
      <c r="R2240"/>
      <c r="S2240"/>
      <c r="T2240"/>
      <c r="U2240"/>
    </row>
    <row r="2241" spans="1:21" ht="18.75">
      <c r="A2241" s="78" t="s">
        <v>1463</v>
      </c>
      <c r="B2241" s="94">
        <v>19</v>
      </c>
      <c r="C2241" s="94">
        <v>19</v>
      </c>
      <c r="D2241" s="92">
        <v>18</v>
      </c>
      <c r="E2241" s="129">
        <v>18</v>
      </c>
      <c r="F2241" s="129">
        <v>20</v>
      </c>
      <c r="G2241" s="130">
        <v>21</v>
      </c>
      <c r="H2241" s="80" t="s">
        <v>1462</v>
      </c>
      <c r="P2241"/>
      <c r="Q2241"/>
      <c r="R2241"/>
      <c r="S2241"/>
      <c r="T2241"/>
      <c r="U2241"/>
    </row>
    <row r="2242" spans="1:21" ht="25.5">
      <c r="A2242" s="78" t="s">
        <v>1465</v>
      </c>
      <c r="B2242" s="94">
        <v>20</v>
      </c>
      <c r="C2242" s="94">
        <v>22</v>
      </c>
      <c r="D2242" s="92">
        <v>22</v>
      </c>
      <c r="E2242" s="129">
        <v>24</v>
      </c>
      <c r="F2242" s="129">
        <v>23</v>
      </c>
      <c r="G2242" s="130">
        <v>23</v>
      </c>
      <c r="H2242" s="80" t="s">
        <v>1464</v>
      </c>
      <c r="P2242"/>
      <c r="Q2242"/>
      <c r="R2242"/>
      <c r="S2242"/>
      <c r="T2242"/>
      <c r="U2242"/>
    </row>
    <row r="2243" spans="1:21" ht="18.75">
      <c r="A2243" s="78" t="s">
        <v>1467</v>
      </c>
      <c r="B2243" s="93">
        <v>3720</v>
      </c>
      <c r="C2243" s="93">
        <v>3723</v>
      </c>
      <c r="D2243" s="88">
        <v>3702</v>
      </c>
      <c r="E2243" s="167">
        <v>3731</v>
      </c>
      <c r="F2243" s="167">
        <v>3980</v>
      </c>
      <c r="G2243" s="159">
        <v>4123</v>
      </c>
      <c r="H2243" s="80" t="s">
        <v>1466</v>
      </c>
      <c r="P2243"/>
      <c r="Q2243"/>
      <c r="R2243"/>
      <c r="S2243"/>
      <c r="T2243"/>
      <c r="U2243"/>
    </row>
    <row r="2244" spans="1:21" ht="25.5">
      <c r="A2244" s="78" t="s">
        <v>1469</v>
      </c>
      <c r="B2244" s="93">
        <v>2452</v>
      </c>
      <c r="C2244" s="93">
        <v>2525</v>
      </c>
      <c r="D2244" s="88">
        <v>2488</v>
      </c>
      <c r="E2244" s="167">
        <v>2553</v>
      </c>
      <c r="F2244" s="167">
        <v>2275</v>
      </c>
      <c r="G2244" s="159">
        <v>2463</v>
      </c>
      <c r="H2244" s="80" t="s">
        <v>1468</v>
      </c>
      <c r="P2244"/>
      <c r="Q2244"/>
      <c r="R2244"/>
      <c r="S2244"/>
      <c r="T2244"/>
      <c r="U2244"/>
    </row>
    <row r="2245" spans="1:21" ht="18.75">
      <c r="A2245" s="78" t="s">
        <v>1471</v>
      </c>
      <c r="B2245" s="93">
        <v>2570</v>
      </c>
      <c r="C2245" s="93">
        <v>2556</v>
      </c>
      <c r="D2245" s="88">
        <v>2559</v>
      </c>
      <c r="E2245" s="167">
        <v>2540</v>
      </c>
      <c r="F2245" s="167">
        <v>2766</v>
      </c>
      <c r="G2245" s="159">
        <v>2863</v>
      </c>
      <c r="H2245" s="80" t="s">
        <v>1470</v>
      </c>
      <c r="P2245"/>
      <c r="Q2245"/>
      <c r="R2245"/>
      <c r="S2245"/>
      <c r="T2245"/>
      <c r="U2245"/>
    </row>
    <row r="2246" spans="1:21" ht="25.5">
      <c r="A2246" s="78" t="s">
        <v>1473</v>
      </c>
      <c r="B2246" s="93">
        <v>1215</v>
      </c>
      <c r="C2246" s="93">
        <v>1260</v>
      </c>
      <c r="D2246" s="88">
        <v>1323</v>
      </c>
      <c r="E2246" s="167">
        <v>1396</v>
      </c>
      <c r="F2246" s="167">
        <v>1231</v>
      </c>
      <c r="G2246" s="159">
        <v>1337</v>
      </c>
      <c r="H2246" s="80" t="s">
        <v>1472</v>
      </c>
      <c r="P2246"/>
      <c r="Q2246"/>
      <c r="R2246"/>
      <c r="S2246"/>
      <c r="T2246"/>
      <c r="U2246"/>
    </row>
    <row r="2247" spans="1:21" s="74" customFormat="1">
      <c r="A2247" s="165" t="s">
        <v>2113</v>
      </c>
      <c r="B2247" s="73"/>
      <c r="C2247" s="73"/>
      <c r="D2247" s="73"/>
      <c r="E2247" s="73"/>
      <c r="F2247" s="73"/>
      <c r="G2247" s="73"/>
      <c r="H2247" s="283" t="s">
        <v>2111</v>
      </c>
      <c r="I2247" s="73"/>
      <c r="J2247" s="73"/>
      <c r="K2247" s="73"/>
      <c r="L2247" s="73"/>
      <c r="M2247" s="73"/>
      <c r="N2247" s="73"/>
      <c r="O2247" s="73"/>
      <c r="P2247" s="73"/>
      <c r="Q2247" s="73"/>
      <c r="R2247" s="73"/>
      <c r="S2247" s="73"/>
      <c r="T2247" s="73"/>
      <c r="U2247" s="73"/>
    </row>
    <row r="2248" spans="1:21">
      <c r="A2248" s="26"/>
      <c r="B2248"/>
      <c r="C2248"/>
      <c r="D2248"/>
      <c r="E2248"/>
      <c r="F2248"/>
      <c r="G2248"/>
      <c r="H2248"/>
      <c r="I2248"/>
      <c r="J2248"/>
      <c r="K2248"/>
      <c r="L2248"/>
      <c r="M2248"/>
      <c r="N2248"/>
      <c r="O2248"/>
      <c r="P2248"/>
      <c r="Q2248"/>
      <c r="R2248"/>
      <c r="S2248"/>
      <c r="T2248"/>
      <c r="U2248"/>
    </row>
    <row r="2249" spans="1:21">
      <c r="A2249" s="316" t="s">
        <v>1474</v>
      </c>
      <c r="B2249" s="316"/>
      <c r="C2249" s="316"/>
      <c r="D2249" s="316"/>
      <c r="E2249" s="316"/>
      <c r="F2249" s="316"/>
      <c r="G2249" s="316"/>
      <c r="H2249" s="316"/>
      <c r="I2249"/>
      <c r="J2249"/>
      <c r="K2249"/>
      <c r="L2249"/>
      <c r="M2249"/>
      <c r="N2249"/>
      <c r="O2249"/>
      <c r="P2249"/>
      <c r="Q2249"/>
      <c r="R2249"/>
      <c r="S2249"/>
      <c r="T2249"/>
      <c r="U2249"/>
    </row>
    <row r="2250" spans="1:21" ht="21.75">
      <c r="A2250" s="309" t="s">
        <v>1475</v>
      </c>
      <c r="B2250" s="309"/>
      <c r="C2250" s="309"/>
      <c r="D2250" s="309"/>
      <c r="E2250" s="309"/>
      <c r="F2250" s="309"/>
      <c r="G2250" s="309"/>
      <c r="H2250" s="309"/>
      <c r="I2250"/>
      <c r="J2250"/>
      <c r="K2250"/>
      <c r="L2250"/>
      <c r="M2250"/>
      <c r="N2250"/>
      <c r="O2250"/>
      <c r="P2250"/>
      <c r="Q2250"/>
      <c r="R2250"/>
      <c r="S2250"/>
      <c r="T2250"/>
      <c r="U2250"/>
    </row>
    <row r="2251" spans="1:21">
      <c r="A2251" s="314" t="s">
        <v>1431</v>
      </c>
      <c r="B2251" s="314"/>
      <c r="C2251" s="314"/>
      <c r="D2251" s="314"/>
      <c r="E2251" s="314"/>
      <c r="F2251" s="314"/>
      <c r="G2251" s="314"/>
      <c r="H2251" s="314"/>
      <c r="I2251"/>
      <c r="J2251"/>
      <c r="K2251"/>
      <c r="L2251"/>
      <c r="M2251"/>
      <c r="N2251"/>
      <c r="O2251"/>
      <c r="P2251"/>
      <c r="Q2251"/>
      <c r="R2251"/>
      <c r="S2251"/>
      <c r="T2251"/>
      <c r="U2251"/>
    </row>
    <row r="2252" spans="1:21" ht="18.75">
      <c r="A2252" s="78" t="s">
        <v>1476</v>
      </c>
      <c r="B2252" s="11">
        <v>2018</v>
      </c>
      <c r="C2252" s="11">
        <v>2019</v>
      </c>
      <c r="D2252" s="11">
        <v>2020</v>
      </c>
      <c r="E2252" s="11">
        <v>2021</v>
      </c>
      <c r="F2252" s="11">
        <v>2022</v>
      </c>
      <c r="G2252" s="11">
        <v>2023</v>
      </c>
      <c r="H2252" s="80" t="s">
        <v>400</v>
      </c>
      <c r="P2252"/>
      <c r="Q2252"/>
      <c r="R2252"/>
      <c r="S2252"/>
      <c r="T2252"/>
      <c r="U2252"/>
    </row>
    <row r="2253" spans="1:21" ht="25.5">
      <c r="A2253" s="78" t="s">
        <v>1478</v>
      </c>
      <c r="B2253" s="168">
        <v>0.60940000000000005</v>
      </c>
      <c r="C2253" s="168">
        <v>0.58630000000000004</v>
      </c>
      <c r="D2253" s="168">
        <v>0.49349999999999999</v>
      </c>
      <c r="E2253" s="168">
        <v>0.72599999999999998</v>
      </c>
      <c r="F2253" s="168">
        <v>0.60899999999999999</v>
      </c>
      <c r="G2253" s="169">
        <v>0.70299999999999996</v>
      </c>
      <c r="H2253" s="80" t="s">
        <v>1477</v>
      </c>
      <c r="P2253"/>
      <c r="Q2253"/>
      <c r="R2253"/>
      <c r="S2253"/>
      <c r="T2253"/>
      <c r="U2253"/>
    </row>
    <row r="2254" spans="1:21" ht="25.5">
      <c r="A2254" s="78" t="s">
        <v>1480</v>
      </c>
      <c r="B2254" s="168">
        <v>0.74050000000000005</v>
      </c>
      <c r="C2254" s="168">
        <v>0.61890000000000001</v>
      </c>
      <c r="D2254" s="168">
        <v>0.4325</v>
      </c>
      <c r="E2254" s="168">
        <v>0.52500000000000002</v>
      </c>
      <c r="F2254" s="168">
        <v>0.52800000000000002</v>
      </c>
      <c r="G2254" s="169">
        <v>0.54630000000000001</v>
      </c>
      <c r="H2254" s="80" t="s">
        <v>1479</v>
      </c>
      <c r="P2254"/>
      <c r="Q2254"/>
      <c r="R2254"/>
      <c r="S2254"/>
      <c r="T2254"/>
      <c r="U2254"/>
    </row>
    <row r="2255" spans="1:21" s="74" customFormat="1">
      <c r="A2255" s="165" t="s">
        <v>2114</v>
      </c>
      <c r="B2255" s="73"/>
      <c r="C2255" s="73"/>
      <c r="D2255" s="73"/>
      <c r="E2255" s="73"/>
      <c r="F2255" s="73"/>
      <c r="G2255" s="73"/>
      <c r="H2255" s="283" t="s">
        <v>2111</v>
      </c>
      <c r="I2255" s="73"/>
      <c r="J2255" s="73"/>
      <c r="K2255" s="73"/>
      <c r="L2255" s="73"/>
      <c r="M2255" s="73"/>
      <c r="N2255" s="73"/>
      <c r="O2255" s="73"/>
      <c r="P2255" s="73"/>
      <c r="Q2255" s="73"/>
      <c r="R2255" s="73"/>
      <c r="S2255" s="73"/>
      <c r="T2255" s="73"/>
      <c r="U2255" s="73"/>
    </row>
    <row r="2256" spans="1:21">
      <c r="A2256" s="36"/>
      <c r="B2256"/>
      <c r="C2256"/>
      <c r="D2256"/>
      <c r="E2256"/>
      <c r="F2256"/>
      <c r="G2256"/>
      <c r="H2256"/>
      <c r="I2256"/>
      <c r="J2256"/>
      <c r="K2256"/>
      <c r="L2256"/>
      <c r="M2256"/>
      <c r="N2256"/>
      <c r="O2256"/>
      <c r="P2256"/>
      <c r="Q2256"/>
      <c r="R2256"/>
      <c r="S2256"/>
      <c r="T2256"/>
      <c r="U2256"/>
    </row>
    <row r="2257" spans="1:21" ht="21.75">
      <c r="A2257" s="27"/>
      <c r="B2257"/>
      <c r="C2257"/>
      <c r="D2257"/>
      <c r="E2257"/>
      <c r="F2257"/>
      <c r="G2257"/>
      <c r="H2257"/>
      <c r="I2257"/>
      <c r="J2257"/>
      <c r="K2257"/>
      <c r="L2257"/>
      <c r="M2257"/>
      <c r="N2257"/>
      <c r="O2257"/>
      <c r="P2257"/>
      <c r="Q2257"/>
      <c r="R2257"/>
      <c r="S2257"/>
      <c r="T2257"/>
      <c r="U2257"/>
    </row>
    <row r="2258" spans="1:21">
      <c r="A2258" s="304" t="s">
        <v>2116</v>
      </c>
      <c r="B2258" s="304"/>
      <c r="C2258" s="304"/>
      <c r="D2258" s="304"/>
      <c r="E2258" s="304"/>
      <c r="F2258" s="304"/>
      <c r="G2258" s="304"/>
      <c r="H2258" s="304"/>
      <c r="I2258" s="304"/>
      <c r="J2258" s="304"/>
      <c r="K2258" s="304"/>
      <c r="L2258" s="304"/>
      <c r="M2258"/>
      <c r="N2258"/>
      <c r="O2258"/>
      <c r="P2258"/>
      <c r="Q2258"/>
      <c r="R2258"/>
      <c r="S2258"/>
      <c r="T2258"/>
      <c r="U2258"/>
    </row>
    <row r="2259" spans="1:21" ht="21.75">
      <c r="A2259" s="309" t="s">
        <v>1481</v>
      </c>
      <c r="B2259" s="309"/>
      <c r="C2259" s="309"/>
      <c r="D2259" s="309"/>
      <c r="E2259" s="309"/>
      <c r="F2259" s="309"/>
      <c r="G2259" s="309"/>
      <c r="H2259" s="309"/>
      <c r="I2259" s="309"/>
      <c r="J2259" s="309"/>
      <c r="K2259" s="309"/>
      <c r="L2259" s="309"/>
      <c r="M2259"/>
      <c r="N2259"/>
      <c r="O2259"/>
      <c r="P2259"/>
      <c r="Q2259"/>
      <c r="R2259"/>
      <c r="S2259"/>
      <c r="T2259"/>
      <c r="U2259"/>
    </row>
    <row r="2260" spans="1:21">
      <c r="A2260" s="314" t="s">
        <v>1482</v>
      </c>
      <c r="B2260" s="310"/>
      <c r="C2260" s="310"/>
      <c r="D2260" s="310"/>
      <c r="E2260" s="310"/>
      <c r="F2260" s="310"/>
      <c r="G2260" s="310"/>
      <c r="H2260" s="310"/>
      <c r="I2260" s="310"/>
      <c r="J2260" s="310"/>
      <c r="K2260" s="310"/>
      <c r="L2260" s="314"/>
      <c r="M2260"/>
      <c r="N2260"/>
      <c r="O2260"/>
      <c r="P2260"/>
      <c r="Q2260"/>
      <c r="R2260"/>
      <c r="S2260"/>
      <c r="T2260"/>
      <c r="U2260"/>
    </row>
    <row r="2261" spans="1:21" ht="18.75">
      <c r="A2261" s="336" t="s">
        <v>59</v>
      </c>
      <c r="B2261" s="336" t="s">
        <v>1485</v>
      </c>
      <c r="C2261" s="337"/>
      <c r="D2261" s="337"/>
      <c r="E2261" s="337"/>
      <c r="F2261" s="337"/>
      <c r="G2261" s="336" t="s">
        <v>1483</v>
      </c>
      <c r="H2261" s="337"/>
      <c r="I2261" s="337"/>
      <c r="J2261" s="337"/>
      <c r="K2261" s="338"/>
      <c r="L2261" s="346" t="s">
        <v>60</v>
      </c>
      <c r="M2261"/>
      <c r="N2261"/>
      <c r="O2261"/>
      <c r="P2261"/>
      <c r="Q2261"/>
      <c r="R2261"/>
      <c r="S2261"/>
      <c r="T2261"/>
      <c r="U2261"/>
    </row>
    <row r="2262" spans="1:21" ht="18.600000000000001" customHeight="1">
      <c r="A2262" s="399"/>
      <c r="B2262" s="362" t="s">
        <v>1486</v>
      </c>
      <c r="C2262" s="363"/>
      <c r="D2262" s="363"/>
      <c r="E2262" s="363"/>
      <c r="F2262" s="363"/>
      <c r="G2262" s="362" t="s">
        <v>1484</v>
      </c>
      <c r="H2262" s="363"/>
      <c r="I2262" s="363"/>
      <c r="J2262" s="363"/>
      <c r="K2262" s="364"/>
      <c r="L2262" s="346"/>
    </row>
    <row r="2263" spans="1:21" ht="17.100000000000001" customHeight="1">
      <c r="A2263" s="323"/>
      <c r="B2263" s="210">
        <v>2019</v>
      </c>
      <c r="C2263" s="210">
        <v>2020</v>
      </c>
      <c r="D2263" s="210">
        <v>2021</v>
      </c>
      <c r="E2263" s="210">
        <v>2022</v>
      </c>
      <c r="F2263" s="210">
        <v>2023</v>
      </c>
      <c r="G2263" s="210">
        <v>2019</v>
      </c>
      <c r="H2263" s="210">
        <v>2020</v>
      </c>
      <c r="I2263" s="210">
        <v>2021</v>
      </c>
      <c r="J2263" s="210">
        <v>2022</v>
      </c>
      <c r="K2263" s="210">
        <v>2023</v>
      </c>
      <c r="L2263" s="345"/>
    </row>
    <row r="2264" spans="1:21" ht="18.75">
      <c r="A2264" s="11" t="s">
        <v>62</v>
      </c>
      <c r="B2264" s="89">
        <v>24444</v>
      </c>
      <c r="C2264" s="89">
        <v>18565</v>
      </c>
      <c r="D2264" s="89">
        <v>19079</v>
      </c>
      <c r="E2264" s="89">
        <v>16187</v>
      </c>
      <c r="F2264" s="89">
        <v>19821</v>
      </c>
      <c r="G2264" s="89">
        <v>31196</v>
      </c>
      <c r="H2264" s="89">
        <v>27742</v>
      </c>
      <c r="I2264" s="89">
        <v>24806</v>
      </c>
      <c r="J2264" s="89">
        <v>28805</v>
      </c>
      <c r="K2264" s="89">
        <v>29993</v>
      </c>
      <c r="L2264" s="67" t="s">
        <v>63</v>
      </c>
    </row>
    <row r="2265" spans="1:21" ht="18.75">
      <c r="A2265" s="11" t="s">
        <v>64</v>
      </c>
      <c r="B2265" s="89">
        <v>22184</v>
      </c>
      <c r="C2265" s="89">
        <v>17821</v>
      </c>
      <c r="D2265" s="89">
        <v>18075</v>
      </c>
      <c r="E2265" s="89">
        <v>16779</v>
      </c>
      <c r="F2265" s="89">
        <v>20472</v>
      </c>
      <c r="G2265" s="89">
        <v>27898</v>
      </c>
      <c r="H2265" s="89">
        <v>25436</v>
      </c>
      <c r="I2265" s="89">
        <v>22872</v>
      </c>
      <c r="J2265" s="89">
        <v>30066</v>
      </c>
      <c r="K2265" s="89">
        <v>29182</v>
      </c>
      <c r="L2265" s="67" t="s">
        <v>65</v>
      </c>
    </row>
    <row r="2266" spans="1:21" ht="18.75">
      <c r="A2266" s="11" t="s">
        <v>66</v>
      </c>
      <c r="B2266" s="89">
        <v>23659</v>
      </c>
      <c r="C2266" s="89">
        <v>13841</v>
      </c>
      <c r="D2266" s="89">
        <v>20424</v>
      </c>
      <c r="E2266" s="89">
        <v>22583</v>
      </c>
      <c r="F2266" s="89">
        <v>17821</v>
      </c>
      <c r="G2266" s="89">
        <v>29576</v>
      </c>
      <c r="H2266" s="89">
        <v>16676</v>
      </c>
      <c r="I2266" s="89">
        <v>28280</v>
      </c>
      <c r="J2266" s="89">
        <v>37570</v>
      </c>
      <c r="K2266" s="89">
        <v>28776</v>
      </c>
      <c r="L2266" s="67" t="s">
        <v>67</v>
      </c>
    </row>
    <row r="2267" spans="1:21" ht="18.75">
      <c r="A2267" s="11" t="s">
        <v>1215</v>
      </c>
      <c r="B2267" s="89">
        <v>22621</v>
      </c>
      <c r="C2267" s="89">
        <v>6632</v>
      </c>
      <c r="D2267" s="89">
        <v>15563</v>
      </c>
      <c r="E2267" s="89">
        <v>9175</v>
      </c>
      <c r="F2267" s="89">
        <v>12725</v>
      </c>
      <c r="G2267" s="89">
        <v>30074</v>
      </c>
      <c r="H2267" s="89">
        <v>4756</v>
      </c>
      <c r="I2267" s="89">
        <v>21876</v>
      </c>
      <c r="J2267" s="89">
        <v>22114</v>
      </c>
      <c r="K2267" s="89">
        <v>25902</v>
      </c>
      <c r="L2267" s="67" t="s">
        <v>69</v>
      </c>
    </row>
    <row r="2268" spans="1:21" ht="18.75">
      <c r="A2268" s="11" t="s">
        <v>70</v>
      </c>
      <c r="B2268" s="89">
        <v>12350</v>
      </c>
      <c r="C2268" s="89">
        <v>8443</v>
      </c>
      <c r="D2268" s="89">
        <v>17454</v>
      </c>
      <c r="E2268" s="89">
        <v>19224</v>
      </c>
      <c r="F2268" s="89">
        <v>18375</v>
      </c>
      <c r="G2268" s="89">
        <v>17479</v>
      </c>
      <c r="H2268" s="89">
        <v>16929</v>
      </c>
      <c r="I2268" s="89">
        <v>24797</v>
      </c>
      <c r="J2268" s="89">
        <v>35310</v>
      </c>
      <c r="K2268" s="89">
        <v>30690</v>
      </c>
      <c r="L2268" s="67" t="s">
        <v>71</v>
      </c>
    </row>
    <row r="2269" spans="1:21" ht="18.75">
      <c r="A2269" s="11" t="s">
        <v>72</v>
      </c>
      <c r="B2269" s="89">
        <v>18815</v>
      </c>
      <c r="C2269" s="89">
        <v>11813</v>
      </c>
      <c r="D2269" s="89">
        <v>18913</v>
      </c>
      <c r="E2269" s="89">
        <v>17360</v>
      </c>
      <c r="F2269" s="89">
        <v>18208</v>
      </c>
      <c r="G2269" s="89">
        <v>30943</v>
      </c>
      <c r="H2269" s="89">
        <v>18783</v>
      </c>
      <c r="I2269" s="89">
        <v>24353</v>
      </c>
      <c r="J2269" s="89">
        <v>25522</v>
      </c>
      <c r="K2269" s="89">
        <v>31761</v>
      </c>
      <c r="L2269" s="67" t="s">
        <v>73</v>
      </c>
    </row>
    <row r="2270" spans="1:21" ht="18.75">
      <c r="A2270" s="11" t="s">
        <v>74</v>
      </c>
      <c r="B2270" s="89">
        <v>17313</v>
      </c>
      <c r="C2270" s="89">
        <v>13938</v>
      </c>
      <c r="D2270" s="89">
        <v>19238</v>
      </c>
      <c r="E2270" s="89">
        <v>17445</v>
      </c>
      <c r="F2270" s="89">
        <v>19527</v>
      </c>
      <c r="G2270" s="89">
        <v>29251</v>
      </c>
      <c r="H2270" s="89">
        <v>29475</v>
      </c>
      <c r="I2270" s="89">
        <v>33816</v>
      </c>
      <c r="J2270" s="89">
        <v>26406</v>
      </c>
      <c r="K2270" s="89">
        <v>30253</v>
      </c>
      <c r="L2270" s="67" t="s">
        <v>75</v>
      </c>
    </row>
    <row r="2271" spans="1:21" ht="18.75">
      <c r="A2271" s="11" t="s">
        <v>76</v>
      </c>
      <c r="B2271" s="89">
        <v>17661</v>
      </c>
      <c r="C2271" s="89">
        <v>16091</v>
      </c>
      <c r="D2271" s="89">
        <v>19500</v>
      </c>
      <c r="E2271" s="89">
        <v>16487</v>
      </c>
      <c r="F2271" s="89">
        <v>19248</v>
      </c>
      <c r="G2271" s="89">
        <v>30897</v>
      </c>
      <c r="H2271" s="89">
        <v>36199</v>
      </c>
      <c r="I2271" s="89">
        <v>29730</v>
      </c>
      <c r="J2271" s="89">
        <v>25533</v>
      </c>
      <c r="K2271" s="89">
        <v>31460</v>
      </c>
      <c r="L2271" s="67" t="s">
        <v>77</v>
      </c>
    </row>
    <row r="2272" spans="1:21" ht="18.75">
      <c r="A2272" s="11" t="s">
        <v>78</v>
      </c>
      <c r="B2272" s="89">
        <v>15198</v>
      </c>
      <c r="C2272" s="89">
        <v>15502</v>
      </c>
      <c r="D2272" s="89">
        <v>20245</v>
      </c>
      <c r="E2272" s="89">
        <v>16613</v>
      </c>
      <c r="F2272" s="89">
        <v>19863</v>
      </c>
      <c r="G2272" s="89">
        <v>22839</v>
      </c>
      <c r="H2272" s="89">
        <v>27994</v>
      </c>
      <c r="I2272" s="89">
        <v>25042</v>
      </c>
      <c r="J2272" s="89">
        <v>22437</v>
      </c>
      <c r="K2272" s="89">
        <v>29196</v>
      </c>
      <c r="L2272" s="67" t="s">
        <v>79</v>
      </c>
    </row>
    <row r="2273" spans="1:21" ht="18.75">
      <c r="A2273" s="11" t="s">
        <v>80</v>
      </c>
      <c r="B2273" s="89">
        <v>18211</v>
      </c>
      <c r="C2273" s="89">
        <v>17245</v>
      </c>
      <c r="D2273" s="89">
        <v>20242</v>
      </c>
      <c r="E2273" s="89">
        <v>19207</v>
      </c>
      <c r="F2273" s="89">
        <v>22149</v>
      </c>
      <c r="G2273" s="89">
        <v>26524</v>
      </c>
      <c r="H2273" s="89">
        <v>32529</v>
      </c>
      <c r="I2273" s="89">
        <v>28311</v>
      </c>
      <c r="J2273" s="89">
        <v>27226</v>
      </c>
      <c r="K2273" s="89">
        <v>34038</v>
      </c>
      <c r="L2273" s="67" t="s">
        <v>81</v>
      </c>
    </row>
    <row r="2274" spans="1:21" ht="18.75">
      <c r="A2274" s="11" t="s">
        <v>82</v>
      </c>
      <c r="B2274" s="89">
        <v>18892</v>
      </c>
      <c r="C2274" s="89">
        <v>16901</v>
      </c>
      <c r="D2274" s="89">
        <v>20475</v>
      </c>
      <c r="E2274" s="89">
        <v>18576</v>
      </c>
      <c r="F2274" s="89">
        <v>22133</v>
      </c>
      <c r="G2274" s="89">
        <v>24834</v>
      </c>
      <c r="H2274" s="89">
        <v>26567</v>
      </c>
      <c r="I2274" s="89">
        <v>25875</v>
      </c>
      <c r="J2274" s="89">
        <v>27614</v>
      </c>
      <c r="K2274" s="89">
        <v>33509</v>
      </c>
      <c r="L2274" s="67" t="s">
        <v>83</v>
      </c>
    </row>
    <row r="2275" spans="1:21" ht="18.75">
      <c r="A2275" s="11" t="s">
        <v>84</v>
      </c>
      <c r="B2275" s="89">
        <v>17963</v>
      </c>
      <c r="C2275" s="89">
        <v>19260</v>
      </c>
      <c r="D2275" s="89">
        <v>20789</v>
      </c>
      <c r="E2275" s="89">
        <v>19454</v>
      </c>
      <c r="F2275" s="89">
        <v>25031</v>
      </c>
      <c r="G2275" s="89">
        <v>29451</v>
      </c>
      <c r="H2275" s="89">
        <v>36698</v>
      </c>
      <c r="I2275" s="89">
        <v>31604</v>
      </c>
      <c r="J2275" s="89">
        <v>32815</v>
      </c>
      <c r="K2275" s="89">
        <v>38860</v>
      </c>
      <c r="L2275" s="67" t="s">
        <v>85</v>
      </c>
    </row>
    <row r="2276" spans="1:21" ht="18.75">
      <c r="A2276" s="11" t="s">
        <v>1</v>
      </c>
      <c r="B2276" s="95">
        <f t="shared" ref="B2276:K2276" si="362">SUM(B2264:B2275)</f>
        <v>229311</v>
      </c>
      <c r="C2276" s="95">
        <f t="shared" si="362"/>
        <v>176052</v>
      </c>
      <c r="D2276" s="95">
        <f t="shared" si="362"/>
        <v>229997</v>
      </c>
      <c r="E2276" s="95">
        <f t="shared" si="362"/>
        <v>209090</v>
      </c>
      <c r="F2276" s="95">
        <f t="shared" si="362"/>
        <v>235373</v>
      </c>
      <c r="G2276" s="95">
        <f t="shared" si="362"/>
        <v>330962</v>
      </c>
      <c r="H2276" s="95">
        <f t="shared" si="362"/>
        <v>299784</v>
      </c>
      <c r="I2276" s="95">
        <f t="shared" si="362"/>
        <v>321362</v>
      </c>
      <c r="J2276" s="95">
        <f t="shared" si="362"/>
        <v>341418</v>
      </c>
      <c r="K2276" s="95">
        <f t="shared" si="362"/>
        <v>373620</v>
      </c>
      <c r="L2276" s="67" t="s">
        <v>52</v>
      </c>
    </row>
    <row r="2277" spans="1:21">
      <c r="A2277" s="165" t="s">
        <v>2114</v>
      </c>
      <c r="B2277"/>
      <c r="C2277"/>
      <c r="D2277"/>
      <c r="E2277"/>
      <c r="F2277"/>
      <c r="G2277"/>
      <c r="H2277"/>
      <c r="I2277"/>
      <c r="J2277"/>
      <c r="K2277"/>
      <c r="L2277" s="283" t="s">
        <v>2111</v>
      </c>
      <c r="M2277"/>
      <c r="N2277"/>
      <c r="O2277"/>
      <c r="P2277"/>
      <c r="Q2277"/>
      <c r="R2277"/>
      <c r="S2277"/>
      <c r="T2277"/>
      <c r="U2277"/>
    </row>
    <row r="2278" spans="1:21">
      <c r="A2278" s="7"/>
      <c r="B2278"/>
      <c r="C2278"/>
      <c r="D2278"/>
      <c r="E2278"/>
      <c r="F2278"/>
      <c r="G2278"/>
      <c r="H2278"/>
      <c r="I2278"/>
      <c r="J2278"/>
      <c r="K2278"/>
      <c r="L2278"/>
      <c r="M2278"/>
      <c r="N2278"/>
      <c r="O2278"/>
      <c r="P2278"/>
      <c r="Q2278"/>
      <c r="R2278"/>
      <c r="S2278"/>
      <c r="T2278"/>
      <c r="U2278"/>
    </row>
    <row r="2279" spans="1:21">
      <c r="A2279" s="304" t="s">
        <v>2115</v>
      </c>
      <c r="B2279" s="304"/>
      <c r="C2279"/>
      <c r="D2279"/>
      <c r="E2279"/>
      <c r="F2279"/>
      <c r="G2279"/>
      <c r="H2279"/>
      <c r="I2279"/>
      <c r="J2279"/>
      <c r="K2279"/>
      <c r="L2279"/>
      <c r="M2279"/>
      <c r="N2279"/>
      <c r="O2279"/>
      <c r="P2279"/>
      <c r="Q2279"/>
      <c r="R2279"/>
      <c r="S2279"/>
      <c r="T2279"/>
      <c r="U2279"/>
    </row>
    <row r="2280" spans="1:21" ht="21.75">
      <c r="A2280" s="312" t="s">
        <v>1487</v>
      </c>
      <c r="B2280" s="312"/>
      <c r="C2280"/>
      <c r="D2280"/>
      <c r="E2280"/>
      <c r="F2280"/>
      <c r="G2280"/>
      <c r="H2280"/>
      <c r="I2280"/>
      <c r="J2280"/>
      <c r="K2280"/>
      <c r="L2280"/>
      <c r="M2280"/>
      <c r="N2280"/>
      <c r="O2280"/>
      <c r="P2280"/>
      <c r="Q2280"/>
      <c r="R2280"/>
      <c r="S2280"/>
      <c r="T2280"/>
      <c r="U2280"/>
    </row>
    <row r="2281" spans="1:21" ht="16.5" customHeight="1">
      <c r="A2281" s="348" t="s">
        <v>1488</v>
      </c>
      <c r="B2281" s="348"/>
      <c r="C2281"/>
      <c r="D2281"/>
      <c r="E2281"/>
      <c r="F2281"/>
      <c r="G2281"/>
      <c r="H2281"/>
      <c r="I2281"/>
      <c r="J2281"/>
      <c r="K2281"/>
      <c r="L2281"/>
      <c r="M2281"/>
      <c r="N2281"/>
      <c r="O2281"/>
      <c r="P2281"/>
      <c r="Q2281"/>
      <c r="R2281"/>
      <c r="S2281"/>
      <c r="T2281"/>
      <c r="U2281"/>
    </row>
    <row r="2282" spans="1:21">
      <c r="A2282" s="35"/>
      <c r="B2282"/>
      <c r="C2282"/>
      <c r="D2282"/>
      <c r="E2282"/>
      <c r="F2282"/>
      <c r="G2282"/>
      <c r="H2282"/>
      <c r="I2282"/>
      <c r="J2282"/>
      <c r="K2282"/>
      <c r="L2282"/>
      <c r="M2282"/>
      <c r="N2282"/>
      <c r="O2282"/>
      <c r="P2282"/>
      <c r="Q2282"/>
      <c r="R2282"/>
      <c r="S2282"/>
      <c r="T2282"/>
      <c r="U2282"/>
    </row>
    <row r="2283" spans="1:21" ht="18.75">
      <c r="A2283" s="76" t="s">
        <v>50</v>
      </c>
      <c r="B2283" s="214" t="s">
        <v>1489</v>
      </c>
      <c r="C2283"/>
      <c r="D2283"/>
      <c r="E2283"/>
      <c r="F2283"/>
      <c r="G2283"/>
      <c r="H2283"/>
      <c r="I2283"/>
      <c r="J2283"/>
      <c r="K2283"/>
      <c r="L2283"/>
      <c r="M2283"/>
      <c r="N2283"/>
      <c r="O2283"/>
      <c r="P2283"/>
      <c r="Q2283"/>
      <c r="R2283"/>
      <c r="S2283"/>
      <c r="T2283"/>
      <c r="U2283"/>
    </row>
    <row r="2284" spans="1:21">
      <c r="A2284" s="197" t="s">
        <v>51</v>
      </c>
      <c r="B2284" s="237" t="s">
        <v>1490</v>
      </c>
      <c r="C2284"/>
      <c r="D2284"/>
      <c r="E2284"/>
      <c r="F2284"/>
      <c r="G2284"/>
      <c r="H2284"/>
      <c r="I2284"/>
      <c r="J2284"/>
      <c r="K2284"/>
      <c r="L2284"/>
      <c r="M2284"/>
      <c r="N2284"/>
      <c r="O2284"/>
      <c r="P2284"/>
      <c r="Q2284"/>
      <c r="R2284"/>
      <c r="S2284"/>
      <c r="T2284"/>
      <c r="U2284"/>
    </row>
    <row r="2285" spans="1:21" ht="18.75">
      <c r="A2285" s="203">
        <v>2018</v>
      </c>
      <c r="B2285" s="284">
        <v>37404</v>
      </c>
      <c r="C2285"/>
      <c r="D2285"/>
      <c r="E2285"/>
      <c r="F2285"/>
      <c r="G2285"/>
      <c r="H2285"/>
      <c r="I2285"/>
      <c r="J2285"/>
      <c r="K2285"/>
      <c r="L2285"/>
      <c r="M2285"/>
      <c r="N2285"/>
      <c r="O2285"/>
      <c r="P2285"/>
      <c r="Q2285"/>
      <c r="R2285"/>
      <c r="S2285"/>
      <c r="T2285"/>
      <c r="U2285"/>
    </row>
    <row r="2286" spans="1:21" ht="18.75">
      <c r="A2286" s="11">
        <v>2019</v>
      </c>
      <c r="B2286" s="70">
        <v>30765</v>
      </c>
      <c r="C2286"/>
      <c r="D2286"/>
      <c r="E2286"/>
      <c r="F2286"/>
      <c r="G2286"/>
      <c r="H2286"/>
      <c r="I2286"/>
      <c r="J2286"/>
      <c r="K2286"/>
      <c r="L2286"/>
      <c r="M2286"/>
      <c r="N2286"/>
      <c r="O2286"/>
      <c r="P2286"/>
      <c r="Q2286"/>
      <c r="R2286"/>
      <c r="S2286"/>
      <c r="T2286"/>
      <c r="U2286"/>
    </row>
    <row r="2287" spans="1:21" ht="18.75">
      <c r="A2287" s="11">
        <v>2020</v>
      </c>
      <c r="B2287" s="70">
        <v>6065</v>
      </c>
      <c r="C2287"/>
      <c r="D2287"/>
      <c r="E2287"/>
      <c r="F2287"/>
      <c r="G2287"/>
      <c r="H2287"/>
      <c r="I2287"/>
      <c r="J2287"/>
      <c r="K2287"/>
      <c r="L2287"/>
      <c r="M2287"/>
      <c r="N2287"/>
      <c r="O2287"/>
      <c r="P2287"/>
      <c r="Q2287"/>
      <c r="R2287"/>
      <c r="S2287"/>
      <c r="T2287"/>
      <c r="U2287"/>
    </row>
    <row r="2288" spans="1:21" ht="18.75">
      <c r="A2288" s="11" t="s">
        <v>1491</v>
      </c>
      <c r="B2288" s="69">
        <v>974</v>
      </c>
      <c r="C2288"/>
      <c r="D2288"/>
      <c r="E2288"/>
      <c r="F2288"/>
      <c r="G2288"/>
      <c r="H2288"/>
      <c r="I2288"/>
      <c r="J2288"/>
      <c r="K2288"/>
      <c r="L2288"/>
      <c r="M2288"/>
      <c r="N2288"/>
      <c r="O2288"/>
      <c r="P2288"/>
      <c r="Q2288"/>
      <c r="R2288"/>
      <c r="S2288"/>
      <c r="T2288"/>
      <c r="U2288"/>
    </row>
    <row r="2289" spans="1:21" ht="18.75">
      <c r="A2289" s="11">
        <v>2022</v>
      </c>
      <c r="B2289" s="68">
        <v>14500</v>
      </c>
      <c r="C2289"/>
      <c r="D2289"/>
      <c r="E2289"/>
      <c r="F2289"/>
      <c r="G2289"/>
      <c r="H2289"/>
      <c r="I2289"/>
      <c r="J2289"/>
      <c r="K2289"/>
      <c r="L2289"/>
      <c r="M2289"/>
      <c r="N2289"/>
      <c r="O2289"/>
      <c r="P2289"/>
      <c r="Q2289"/>
      <c r="R2289"/>
      <c r="S2289"/>
      <c r="T2289"/>
      <c r="U2289"/>
    </row>
    <row r="2290" spans="1:21" ht="18.75">
      <c r="A2290" s="11">
        <v>2023</v>
      </c>
      <c r="B2290" s="89">
        <v>26613</v>
      </c>
      <c r="C2290"/>
      <c r="D2290"/>
      <c r="E2290"/>
      <c r="F2290"/>
      <c r="G2290"/>
      <c r="H2290"/>
      <c r="I2290"/>
      <c r="J2290"/>
      <c r="K2290"/>
      <c r="L2290"/>
      <c r="M2290"/>
      <c r="N2290"/>
      <c r="O2290"/>
      <c r="P2290"/>
      <c r="Q2290"/>
      <c r="R2290"/>
      <c r="S2290"/>
      <c r="T2290"/>
      <c r="U2290"/>
    </row>
    <row r="2291" spans="1:21" s="74" customFormat="1" ht="17.45" customHeight="1">
      <c r="A2291" s="165" t="s">
        <v>2114</v>
      </c>
      <c r="B2291" s="283" t="s">
        <v>2111</v>
      </c>
      <c r="C2291" s="73"/>
      <c r="D2291" s="73"/>
      <c r="E2291" s="73"/>
      <c r="F2291" s="73"/>
      <c r="G2291" s="73"/>
      <c r="H2291" s="73"/>
      <c r="I2291" s="73"/>
      <c r="J2291" s="73"/>
      <c r="K2291" s="73"/>
      <c r="L2291" s="73"/>
      <c r="M2291" s="73"/>
      <c r="N2291" s="73"/>
      <c r="O2291" s="73"/>
      <c r="P2291" s="73"/>
      <c r="Q2291" s="73"/>
      <c r="R2291" s="73"/>
      <c r="S2291" s="73"/>
      <c r="T2291" s="73"/>
      <c r="U2291" s="73"/>
    </row>
    <row r="2292" spans="1:21" s="74" customFormat="1" ht="30.75" customHeight="1">
      <c r="A2292" s="564" t="s">
        <v>1492</v>
      </c>
      <c r="B2292" s="564"/>
      <c r="C2292" s="73"/>
      <c r="D2292" s="73"/>
      <c r="E2292" s="73"/>
      <c r="F2292" s="73"/>
      <c r="G2292" s="73"/>
      <c r="H2292" s="73"/>
      <c r="I2292" s="73"/>
      <c r="J2292" s="73"/>
      <c r="K2292" s="73"/>
      <c r="L2292" s="73"/>
      <c r="M2292" s="73"/>
      <c r="N2292" s="73"/>
      <c r="O2292" s="73"/>
      <c r="P2292" s="73"/>
      <c r="Q2292" s="73"/>
      <c r="R2292" s="73"/>
      <c r="S2292" s="73"/>
      <c r="T2292" s="73"/>
      <c r="U2292" s="73"/>
    </row>
    <row r="2293" spans="1:21" s="74" customFormat="1" ht="38.25" customHeight="1">
      <c r="A2293" s="563" t="s">
        <v>1493</v>
      </c>
      <c r="B2293" s="563"/>
      <c r="C2293" s="73"/>
      <c r="D2293" s="73"/>
      <c r="E2293" s="73"/>
      <c r="F2293" s="73"/>
      <c r="G2293" s="73"/>
      <c r="H2293" s="73"/>
      <c r="I2293" s="73"/>
      <c r="J2293" s="73"/>
      <c r="K2293" s="73"/>
      <c r="L2293" s="73"/>
      <c r="M2293" s="73"/>
      <c r="N2293" s="73"/>
      <c r="O2293" s="73"/>
      <c r="P2293" s="73"/>
      <c r="Q2293" s="73"/>
      <c r="R2293" s="73"/>
      <c r="S2293" s="73"/>
      <c r="T2293" s="73"/>
      <c r="U2293" s="73"/>
    </row>
    <row r="2294" spans="1:21" s="74" customFormat="1" ht="17.45" customHeight="1">
      <c r="A2294" s="170"/>
      <c r="B2294" s="73"/>
      <c r="C2294" s="73"/>
      <c r="D2294" s="73"/>
      <c r="E2294" s="73"/>
      <c r="F2294" s="73"/>
      <c r="G2294" s="73"/>
      <c r="H2294" s="73"/>
      <c r="I2294" s="73"/>
      <c r="J2294" s="73"/>
      <c r="K2294" s="73"/>
      <c r="L2294" s="73"/>
      <c r="M2294" s="73"/>
      <c r="N2294" s="73"/>
      <c r="O2294" s="73"/>
      <c r="P2294" s="73"/>
      <c r="Q2294" s="73"/>
      <c r="R2294" s="73"/>
      <c r="S2294" s="73"/>
      <c r="T2294" s="73"/>
      <c r="U2294" s="73"/>
    </row>
    <row r="2295" spans="1:21" ht="20.45" customHeight="1">
      <c r="A2295" s="304" t="s">
        <v>2117</v>
      </c>
      <c r="B2295" s="304"/>
      <c r="C2295" s="304"/>
      <c r="D2295"/>
      <c r="E2295"/>
      <c r="F2295"/>
      <c r="G2295"/>
      <c r="H2295"/>
      <c r="I2295"/>
      <c r="J2295"/>
      <c r="K2295"/>
      <c r="L2295"/>
      <c r="M2295"/>
      <c r="N2295"/>
      <c r="O2295"/>
      <c r="P2295"/>
      <c r="Q2295"/>
      <c r="R2295"/>
      <c r="S2295"/>
      <c r="T2295"/>
      <c r="U2295"/>
    </row>
    <row r="2296" spans="1:21" ht="20.45" customHeight="1">
      <c r="A2296" s="309" t="s">
        <v>1432</v>
      </c>
      <c r="B2296" s="309"/>
      <c r="C2296" s="309"/>
      <c r="D2296"/>
      <c r="E2296"/>
      <c r="F2296"/>
      <c r="G2296"/>
      <c r="H2296"/>
      <c r="I2296"/>
      <c r="J2296"/>
      <c r="K2296"/>
      <c r="L2296"/>
      <c r="M2296"/>
      <c r="N2296"/>
      <c r="O2296"/>
      <c r="P2296"/>
      <c r="Q2296"/>
      <c r="R2296"/>
      <c r="S2296"/>
      <c r="T2296"/>
      <c r="U2296"/>
    </row>
    <row r="2297" spans="1:21" ht="20.45" customHeight="1">
      <c r="A2297" s="310" t="s">
        <v>1433</v>
      </c>
      <c r="B2297" s="310"/>
      <c r="C2297" s="310"/>
      <c r="D2297"/>
      <c r="E2297"/>
      <c r="F2297"/>
      <c r="G2297"/>
      <c r="H2297"/>
      <c r="I2297"/>
      <c r="J2297"/>
      <c r="K2297"/>
      <c r="L2297"/>
      <c r="M2297"/>
      <c r="N2297"/>
      <c r="O2297"/>
      <c r="P2297"/>
      <c r="Q2297"/>
      <c r="R2297"/>
      <c r="S2297"/>
      <c r="T2297"/>
      <c r="U2297"/>
    </row>
    <row r="2298" spans="1:21" ht="20.45" customHeight="1">
      <c r="A2298" s="324" t="s">
        <v>59</v>
      </c>
      <c r="B2298" s="76" t="s">
        <v>1489</v>
      </c>
      <c r="C2298" s="319" t="s">
        <v>60</v>
      </c>
      <c r="F2298"/>
      <c r="G2298"/>
      <c r="H2298"/>
      <c r="I2298"/>
      <c r="J2298"/>
      <c r="K2298"/>
      <c r="L2298"/>
      <c r="M2298"/>
      <c r="N2298"/>
      <c r="O2298"/>
      <c r="P2298"/>
      <c r="Q2298"/>
      <c r="R2298"/>
      <c r="S2298"/>
      <c r="T2298"/>
      <c r="U2298"/>
    </row>
    <row r="2299" spans="1:21" ht="20.45" customHeight="1">
      <c r="A2299" s="323"/>
      <c r="B2299" s="203" t="s">
        <v>1494</v>
      </c>
      <c r="C2299" s="319"/>
      <c r="F2299"/>
      <c r="G2299"/>
      <c r="H2299"/>
      <c r="I2299"/>
      <c r="J2299"/>
      <c r="K2299"/>
      <c r="L2299"/>
      <c r="M2299"/>
      <c r="N2299"/>
      <c r="O2299"/>
      <c r="P2299"/>
      <c r="Q2299"/>
      <c r="R2299"/>
      <c r="S2299"/>
      <c r="T2299"/>
      <c r="U2299"/>
    </row>
    <row r="2300" spans="1:21" ht="20.45" customHeight="1">
      <c r="A2300" s="203" t="s">
        <v>62</v>
      </c>
      <c r="B2300" s="284">
        <v>3353</v>
      </c>
      <c r="C2300" s="67" t="s">
        <v>63</v>
      </c>
      <c r="F2300"/>
      <c r="G2300"/>
      <c r="H2300"/>
      <c r="I2300"/>
      <c r="J2300"/>
      <c r="K2300"/>
      <c r="L2300"/>
      <c r="M2300"/>
      <c r="N2300"/>
      <c r="O2300"/>
      <c r="P2300"/>
      <c r="Q2300"/>
      <c r="R2300"/>
      <c r="S2300"/>
      <c r="T2300"/>
      <c r="U2300"/>
    </row>
    <row r="2301" spans="1:21" ht="20.45" customHeight="1">
      <c r="A2301" s="11" t="s">
        <v>64</v>
      </c>
      <c r="B2301" s="70">
        <v>3050</v>
      </c>
      <c r="C2301" s="67" t="s">
        <v>65</v>
      </c>
      <c r="F2301"/>
      <c r="G2301"/>
      <c r="H2301"/>
      <c r="I2301"/>
      <c r="J2301"/>
      <c r="K2301"/>
      <c r="L2301"/>
      <c r="M2301"/>
      <c r="N2301"/>
      <c r="O2301"/>
      <c r="P2301"/>
      <c r="Q2301"/>
      <c r="R2301"/>
      <c r="S2301"/>
      <c r="T2301"/>
      <c r="U2301"/>
    </row>
    <row r="2302" spans="1:21" ht="20.45" customHeight="1">
      <c r="A2302" s="11" t="s">
        <v>66</v>
      </c>
      <c r="B2302" s="70">
        <v>2117</v>
      </c>
      <c r="C2302" s="67" t="s">
        <v>67</v>
      </c>
      <c r="F2302"/>
      <c r="G2302"/>
      <c r="H2302"/>
      <c r="I2302"/>
      <c r="J2302"/>
      <c r="K2302"/>
      <c r="L2302"/>
      <c r="M2302"/>
      <c r="N2302"/>
      <c r="O2302"/>
      <c r="P2302"/>
      <c r="Q2302"/>
      <c r="R2302"/>
      <c r="S2302"/>
      <c r="T2302"/>
      <c r="U2302"/>
    </row>
    <row r="2303" spans="1:21" ht="20.45" customHeight="1">
      <c r="A2303" s="11" t="s">
        <v>68</v>
      </c>
      <c r="B2303" s="70">
        <v>1884</v>
      </c>
      <c r="C2303" s="67" t="s">
        <v>69</v>
      </c>
      <c r="F2303"/>
      <c r="G2303"/>
      <c r="H2303"/>
      <c r="I2303"/>
      <c r="J2303"/>
      <c r="K2303"/>
      <c r="L2303"/>
      <c r="M2303"/>
      <c r="N2303"/>
      <c r="O2303"/>
      <c r="P2303"/>
      <c r="Q2303"/>
      <c r="R2303"/>
      <c r="S2303"/>
      <c r="T2303"/>
      <c r="U2303"/>
    </row>
    <row r="2304" spans="1:21" ht="20.45" customHeight="1">
      <c r="A2304" s="11" t="s">
        <v>70</v>
      </c>
      <c r="B2304" s="70">
        <v>2887</v>
      </c>
      <c r="C2304" s="67" t="s">
        <v>71</v>
      </c>
      <c r="F2304"/>
      <c r="G2304"/>
      <c r="H2304"/>
      <c r="I2304"/>
      <c r="J2304"/>
      <c r="K2304"/>
      <c r="L2304"/>
      <c r="M2304"/>
      <c r="N2304"/>
      <c r="O2304"/>
      <c r="P2304"/>
      <c r="Q2304"/>
      <c r="R2304"/>
      <c r="S2304"/>
      <c r="T2304"/>
      <c r="U2304"/>
    </row>
    <row r="2305" spans="1:21" ht="20.45" customHeight="1">
      <c r="A2305" s="11" t="s">
        <v>72</v>
      </c>
      <c r="B2305" s="70">
        <v>2247</v>
      </c>
      <c r="C2305" s="67" t="s">
        <v>73</v>
      </c>
      <c r="F2305"/>
      <c r="G2305"/>
      <c r="H2305"/>
      <c r="I2305"/>
      <c r="J2305"/>
      <c r="K2305"/>
      <c r="L2305"/>
      <c r="M2305"/>
      <c r="N2305"/>
      <c r="O2305"/>
      <c r="P2305"/>
      <c r="Q2305"/>
      <c r="R2305"/>
      <c r="S2305"/>
      <c r="T2305"/>
      <c r="U2305"/>
    </row>
    <row r="2306" spans="1:21" ht="20.45" customHeight="1">
      <c r="A2306" s="78" t="s">
        <v>74</v>
      </c>
      <c r="B2306" s="85">
        <v>118</v>
      </c>
      <c r="C2306" s="80" t="s">
        <v>75</v>
      </c>
      <c r="F2306"/>
      <c r="G2306"/>
      <c r="H2306"/>
      <c r="I2306"/>
      <c r="J2306"/>
      <c r="K2306"/>
      <c r="L2306"/>
      <c r="M2306"/>
      <c r="N2306"/>
      <c r="O2306"/>
      <c r="P2306"/>
      <c r="Q2306"/>
      <c r="R2306"/>
      <c r="S2306"/>
      <c r="T2306"/>
      <c r="U2306"/>
    </row>
    <row r="2307" spans="1:21" ht="20.45" customHeight="1">
      <c r="A2307" s="78" t="s">
        <v>1495</v>
      </c>
      <c r="B2307" s="85">
        <v>867</v>
      </c>
      <c r="C2307" s="80" t="s">
        <v>77</v>
      </c>
      <c r="F2307"/>
      <c r="G2307"/>
      <c r="H2307"/>
      <c r="I2307"/>
      <c r="J2307"/>
      <c r="K2307"/>
      <c r="L2307"/>
      <c r="M2307"/>
      <c r="N2307"/>
      <c r="O2307"/>
      <c r="P2307"/>
      <c r="Q2307"/>
      <c r="R2307"/>
      <c r="S2307"/>
      <c r="T2307"/>
      <c r="U2307"/>
    </row>
    <row r="2308" spans="1:21" ht="20.45" customHeight="1">
      <c r="A2308" s="78" t="s">
        <v>78</v>
      </c>
      <c r="B2308" s="89">
        <v>1098</v>
      </c>
      <c r="C2308" s="80" t="s">
        <v>79</v>
      </c>
      <c r="F2308"/>
      <c r="G2308"/>
      <c r="H2308"/>
      <c r="I2308"/>
      <c r="J2308"/>
      <c r="K2308"/>
      <c r="L2308"/>
      <c r="M2308"/>
      <c r="N2308"/>
      <c r="O2308"/>
      <c r="P2308"/>
      <c r="Q2308"/>
      <c r="R2308"/>
      <c r="S2308"/>
      <c r="T2308"/>
      <c r="U2308"/>
    </row>
    <row r="2309" spans="1:21" ht="18.75">
      <c r="A2309" s="78" t="s">
        <v>1496</v>
      </c>
      <c r="B2309" s="89">
        <v>3041</v>
      </c>
      <c r="C2309" s="80" t="s">
        <v>81</v>
      </c>
      <c r="F2309"/>
      <c r="G2309"/>
      <c r="H2309"/>
      <c r="I2309"/>
      <c r="J2309"/>
      <c r="K2309"/>
      <c r="L2309"/>
      <c r="M2309"/>
      <c r="N2309"/>
      <c r="O2309"/>
      <c r="P2309"/>
      <c r="Q2309"/>
      <c r="R2309"/>
      <c r="S2309"/>
      <c r="T2309"/>
      <c r="U2309"/>
    </row>
    <row r="2310" spans="1:21" ht="18.75">
      <c r="A2310" s="78" t="s">
        <v>82</v>
      </c>
      <c r="B2310" s="89">
        <v>3020</v>
      </c>
      <c r="C2310" s="80" t="s">
        <v>83</v>
      </c>
      <c r="F2310"/>
      <c r="G2310"/>
      <c r="H2310"/>
      <c r="I2310"/>
      <c r="J2310"/>
      <c r="K2310"/>
      <c r="L2310"/>
      <c r="M2310"/>
      <c r="N2310"/>
      <c r="O2310"/>
      <c r="P2310"/>
      <c r="Q2310"/>
      <c r="R2310"/>
      <c r="S2310"/>
      <c r="T2310"/>
      <c r="U2310"/>
    </row>
    <row r="2311" spans="1:21" ht="18.75">
      <c r="A2311" s="78" t="s">
        <v>84</v>
      </c>
      <c r="B2311" s="89">
        <v>2931</v>
      </c>
      <c r="C2311" s="80" t="s">
        <v>85</v>
      </c>
      <c r="F2311"/>
      <c r="G2311"/>
      <c r="H2311"/>
      <c r="I2311"/>
      <c r="J2311"/>
      <c r="K2311"/>
      <c r="L2311"/>
      <c r="M2311"/>
      <c r="N2311"/>
      <c r="O2311"/>
      <c r="P2311"/>
      <c r="Q2311"/>
      <c r="R2311"/>
      <c r="S2311"/>
      <c r="T2311"/>
      <c r="U2311"/>
    </row>
    <row r="2312" spans="1:21" ht="18.75">
      <c r="A2312" s="78" t="s">
        <v>1</v>
      </c>
      <c r="B2312" s="108">
        <f>SUM(B2300:B2311)</f>
        <v>26613</v>
      </c>
      <c r="C2312" s="80" t="s">
        <v>52</v>
      </c>
      <c r="F2312"/>
      <c r="G2312"/>
      <c r="H2312"/>
      <c r="I2312"/>
      <c r="J2312"/>
      <c r="K2312"/>
      <c r="L2312"/>
      <c r="M2312"/>
      <c r="N2312"/>
      <c r="O2312"/>
      <c r="P2312"/>
      <c r="Q2312"/>
      <c r="R2312"/>
      <c r="S2312"/>
      <c r="T2312"/>
      <c r="U2312"/>
    </row>
    <row r="2313" spans="1:21" s="74" customFormat="1">
      <c r="A2313" s="165" t="s">
        <v>2114</v>
      </c>
      <c r="B2313" s="73"/>
      <c r="C2313" s="283" t="s">
        <v>2111</v>
      </c>
      <c r="D2313" s="73"/>
      <c r="E2313" s="73"/>
      <c r="F2313" s="73"/>
      <c r="G2313" s="73"/>
      <c r="H2313" s="73"/>
      <c r="I2313" s="73"/>
      <c r="J2313" s="73"/>
      <c r="K2313" s="73"/>
      <c r="L2313" s="73"/>
      <c r="M2313" s="73"/>
      <c r="N2313" s="73"/>
      <c r="O2313" s="73"/>
      <c r="P2313" s="73"/>
      <c r="Q2313" s="73"/>
      <c r="R2313" s="73"/>
      <c r="S2313" s="73"/>
      <c r="T2313" s="73"/>
      <c r="U2313" s="73"/>
    </row>
    <row r="2314" spans="1:21">
      <c r="A2314"/>
      <c r="B2314"/>
      <c r="C2314"/>
      <c r="D2314"/>
      <c r="E2314"/>
      <c r="F2314"/>
      <c r="G2314"/>
      <c r="H2314"/>
      <c r="I2314"/>
      <c r="J2314"/>
      <c r="K2314"/>
      <c r="L2314"/>
      <c r="M2314"/>
      <c r="N2314"/>
      <c r="O2314"/>
      <c r="P2314"/>
      <c r="Q2314"/>
      <c r="R2314"/>
      <c r="S2314"/>
      <c r="T2314"/>
      <c r="U2314"/>
    </row>
    <row r="2315" spans="1:21">
      <c r="A2315" s="401" t="s">
        <v>2118</v>
      </c>
      <c r="B2315" s="401"/>
      <c r="C2315" s="401"/>
      <c r="D2315" s="401"/>
      <c r="E2315" s="401"/>
      <c r="F2315" s="401"/>
      <c r="G2315" s="401"/>
      <c r="H2315"/>
      <c r="I2315"/>
      <c r="J2315"/>
      <c r="K2315"/>
      <c r="L2315"/>
      <c r="M2315"/>
      <c r="N2315"/>
      <c r="O2315"/>
      <c r="P2315"/>
      <c r="Q2315"/>
      <c r="R2315"/>
      <c r="S2315"/>
      <c r="T2315"/>
      <c r="U2315"/>
    </row>
    <row r="2316" spans="1:21" ht="21.75">
      <c r="A2316" s="309" t="s">
        <v>1497</v>
      </c>
      <c r="B2316" s="309"/>
      <c r="C2316" s="309"/>
      <c r="D2316" s="309"/>
      <c r="E2316" s="309"/>
      <c r="F2316" s="309"/>
      <c r="G2316" s="309"/>
      <c r="H2316"/>
      <c r="I2316"/>
      <c r="J2316"/>
      <c r="K2316"/>
      <c r="L2316"/>
      <c r="M2316"/>
      <c r="N2316"/>
      <c r="O2316"/>
      <c r="P2316"/>
      <c r="Q2316"/>
      <c r="R2316"/>
      <c r="S2316"/>
      <c r="T2316"/>
      <c r="U2316"/>
    </row>
    <row r="2317" spans="1:21">
      <c r="A2317" s="310" t="s">
        <v>1498</v>
      </c>
      <c r="B2317" s="310"/>
      <c r="C2317" s="310"/>
      <c r="D2317" s="310"/>
      <c r="E2317" s="310"/>
      <c r="F2317" s="310"/>
      <c r="G2317" s="310"/>
      <c r="H2317"/>
      <c r="I2317"/>
      <c r="J2317"/>
      <c r="K2317"/>
      <c r="L2317"/>
      <c r="M2317"/>
      <c r="N2317"/>
      <c r="O2317"/>
      <c r="P2317"/>
      <c r="Q2317"/>
      <c r="R2317"/>
      <c r="S2317"/>
      <c r="T2317"/>
      <c r="U2317"/>
    </row>
    <row r="2318" spans="1:21" s="74" customFormat="1">
      <c r="A2318" s="5" t="s">
        <v>1499</v>
      </c>
      <c r="B2318" s="73"/>
      <c r="C2318" s="73"/>
      <c r="D2318" s="73"/>
      <c r="E2318" s="73"/>
      <c r="F2318" s="73"/>
      <c r="G2318" s="73"/>
      <c r="H2318" s="73"/>
      <c r="I2318" s="73"/>
      <c r="J2318" s="73"/>
      <c r="K2318" s="73"/>
      <c r="L2318" s="73"/>
      <c r="M2318" s="73"/>
      <c r="N2318" s="73"/>
      <c r="O2318" s="73"/>
      <c r="P2318" s="73"/>
      <c r="Q2318" s="73"/>
      <c r="R2318" s="73"/>
      <c r="S2318" s="73"/>
      <c r="T2318" s="73"/>
      <c r="U2318" s="73"/>
    </row>
    <row r="2319" spans="1:21" ht="18.75">
      <c r="A2319" s="11" t="s">
        <v>1500</v>
      </c>
      <c r="B2319" s="80">
        <v>2019</v>
      </c>
      <c r="C2319" s="80">
        <v>2020</v>
      </c>
      <c r="D2319" s="80">
        <v>2021</v>
      </c>
      <c r="E2319" s="80">
        <v>2022</v>
      </c>
      <c r="F2319" s="80" t="s">
        <v>1501</v>
      </c>
      <c r="G2319" s="80" t="s">
        <v>1502</v>
      </c>
      <c r="H2319"/>
      <c r="I2319"/>
      <c r="J2319"/>
      <c r="K2319"/>
      <c r="L2319"/>
      <c r="M2319"/>
      <c r="N2319"/>
      <c r="O2319"/>
      <c r="P2319"/>
      <c r="Q2319"/>
      <c r="R2319"/>
      <c r="S2319"/>
      <c r="T2319"/>
      <c r="U2319"/>
    </row>
    <row r="2320" spans="1:21" ht="51">
      <c r="A2320" s="8" t="s">
        <v>1503</v>
      </c>
      <c r="B2320" s="191">
        <v>8.0000000000000002E-3</v>
      </c>
      <c r="C2320" s="191">
        <v>8.0000000000000002E-3</v>
      </c>
      <c r="D2320" s="191">
        <v>8.0000000000000002E-3</v>
      </c>
      <c r="E2320" s="191">
        <v>8.0000000000000002E-3</v>
      </c>
      <c r="F2320" s="191">
        <v>8.0000000000000002E-3</v>
      </c>
      <c r="G2320" s="80" t="s">
        <v>1504</v>
      </c>
      <c r="H2320"/>
      <c r="I2320"/>
      <c r="J2320"/>
      <c r="K2320"/>
      <c r="L2320"/>
      <c r="M2320"/>
      <c r="N2320"/>
      <c r="O2320"/>
      <c r="P2320"/>
      <c r="Q2320"/>
      <c r="R2320"/>
      <c r="S2320"/>
      <c r="T2320"/>
      <c r="U2320"/>
    </row>
    <row r="2321" spans="1:21" ht="25.5">
      <c r="A2321" s="8" t="s">
        <v>1505</v>
      </c>
      <c r="B2321" s="191">
        <v>2E-3</v>
      </c>
      <c r="C2321" s="191">
        <v>2E-3</v>
      </c>
      <c r="D2321" s="191">
        <v>2E-3</v>
      </c>
      <c r="E2321" s="191">
        <v>1E-3</v>
      </c>
      <c r="F2321" s="191">
        <v>2E-3</v>
      </c>
      <c r="G2321" s="80" t="s">
        <v>1506</v>
      </c>
      <c r="H2321"/>
      <c r="I2321"/>
      <c r="J2321"/>
      <c r="K2321"/>
      <c r="L2321"/>
      <c r="M2321"/>
      <c r="N2321"/>
      <c r="O2321"/>
      <c r="P2321"/>
      <c r="Q2321"/>
      <c r="R2321"/>
      <c r="S2321"/>
      <c r="T2321"/>
      <c r="U2321"/>
    </row>
    <row r="2322" spans="1:21" ht="18.75">
      <c r="A2322" s="8" t="s">
        <v>1507</v>
      </c>
      <c r="B2322" s="191">
        <v>0.184</v>
      </c>
      <c r="C2322" s="191">
        <v>0.192</v>
      </c>
      <c r="D2322" s="191">
        <v>0.191</v>
      </c>
      <c r="E2322" s="191">
        <v>0.184</v>
      </c>
      <c r="F2322" s="191">
        <v>0.188</v>
      </c>
      <c r="G2322" s="80" t="s">
        <v>1508</v>
      </c>
      <c r="H2322"/>
      <c r="I2322"/>
      <c r="J2322"/>
      <c r="K2322"/>
      <c r="L2322"/>
      <c r="M2322"/>
      <c r="N2322"/>
      <c r="O2322"/>
      <c r="P2322"/>
      <c r="Q2322"/>
      <c r="R2322"/>
      <c r="S2322"/>
      <c r="T2322"/>
      <c r="U2322"/>
    </row>
    <row r="2323" spans="1:21" ht="51">
      <c r="A2323" s="8" t="s">
        <v>1509</v>
      </c>
      <c r="B2323" s="191">
        <v>3.1E-2</v>
      </c>
      <c r="C2323" s="191">
        <v>3.4000000000000002E-2</v>
      </c>
      <c r="D2323" s="191">
        <v>0.03</v>
      </c>
      <c r="E2323" s="191">
        <v>3.4000000000000002E-2</v>
      </c>
      <c r="F2323" s="191">
        <v>3.4000000000000002E-2</v>
      </c>
      <c r="G2323" s="80" t="s">
        <v>1510</v>
      </c>
      <c r="H2323"/>
      <c r="I2323"/>
      <c r="J2323"/>
      <c r="K2323"/>
      <c r="L2323"/>
      <c r="M2323"/>
      <c r="N2323"/>
      <c r="O2323"/>
      <c r="P2323"/>
      <c r="Q2323"/>
      <c r="R2323"/>
      <c r="S2323"/>
      <c r="T2323"/>
      <c r="U2323"/>
    </row>
    <row r="2324" spans="1:21" ht="18.75">
      <c r="A2324" s="8" t="s">
        <v>1511</v>
      </c>
      <c r="B2324" s="191">
        <v>0.19700000000000001</v>
      </c>
      <c r="C2324" s="191">
        <v>0.188</v>
      </c>
      <c r="D2324" s="191">
        <v>0.189</v>
      </c>
      <c r="E2324" s="191">
        <v>0.17499999999999999</v>
      </c>
      <c r="F2324" s="191">
        <v>0.16400000000000001</v>
      </c>
      <c r="G2324" s="80" t="s">
        <v>1512</v>
      </c>
      <c r="H2324"/>
      <c r="I2324"/>
      <c r="J2324"/>
      <c r="K2324"/>
      <c r="L2324"/>
      <c r="M2324"/>
      <c r="N2324"/>
      <c r="O2324"/>
      <c r="P2324"/>
      <c r="Q2324"/>
      <c r="R2324"/>
      <c r="S2324"/>
      <c r="T2324"/>
      <c r="U2324"/>
    </row>
    <row r="2325" spans="1:21" ht="51">
      <c r="A2325" s="11" t="s">
        <v>1513</v>
      </c>
      <c r="B2325" s="191">
        <v>0.184</v>
      </c>
      <c r="C2325" s="191">
        <v>0.17199999999999999</v>
      </c>
      <c r="D2325" s="191">
        <v>0.17499999999999999</v>
      </c>
      <c r="E2325" s="191">
        <v>0.17599999999999999</v>
      </c>
      <c r="F2325" s="191">
        <v>0.18</v>
      </c>
      <c r="G2325" s="80" t="s">
        <v>1514</v>
      </c>
      <c r="H2325"/>
      <c r="I2325"/>
      <c r="J2325"/>
      <c r="K2325"/>
      <c r="L2325"/>
      <c r="M2325"/>
      <c r="N2325"/>
      <c r="O2325"/>
      <c r="P2325"/>
      <c r="Q2325"/>
      <c r="R2325"/>
      <c r="S2325"/>
      <c r="T2325"/>
      <c r="U2325"/>
    </row>
    <row r="2326" spans="1:21" ht="25.5">
      <c r="A2326" s="8" t="s">
        <v>1515</v>
      </c>
      <c r="B2326" s="191">
        <v>1.4999999999999999E-2</v>
      </c>
      <c r="C2326" s="191">
        <v>1.6E-2</v>
      </c>
      <c r="D2326" s="191">
        <v>1.7000000000000001E-2</v>
      </c>
      <c r="E2326" s="191">
        <v>1.7000000000000001E-2</v>
      </c>
      <c r="F2326" s="191">
        <v>1.9E-2</v>
      </c>
      <c r="G2326" s="80" t="s">
        <v>1516</v>
      </c>
      <c r="H2326"/>
      <c r="I2326"/>
      <c r="J2326"/>
      <c r="K2326"/>
      <c r="L2326"/>
      <c r="M2326"/>
      <c r="N2326"/>
      <c r="O2326"/>
      <c r="P2326"/>
      <c r="Q2326"/>
      <c r="R2326"/>
      <c r="S2326"/>
      <c r="T2326"/>
      <c r="U2326"/>
    </row>
    <row r="2327" spans="1:21" ht="38.25">
      <c r="A2327" s="8" t="s">
        <v>1517</v>
      </c>
      <c r="B2327" s="191">
        <v>3.2000000000000001E-2</v>
      </c>
      <c r="C2327" s="191">
        <v>3.1E-2</v>
      </c>
      <c r="D2327" s="191">
        <v>3.2000000000000001E-2</v>
      </c>
      <c r="E2327" s="191">
        <v>3.9E-2</v>
      </c>
      <c r="F2327" s="191">
        <v>3.6999999999999998E-2</v>
      </c>
      <c r="G2327" s="80" t="s">
        <v>1518</v>
      </c>
      <c r="H2327"/>
      <c r="I2327"/>
      <c r="J2327"/>
      <c r="K2327"/>
      <c r="L2327"/>
      <c r="M2327"/>
      <c r="N2327"/>
      <c r="O2327"/>
      <c r="P2327"/>
      <c r="Q2327"/>
      <c r="R2327"/>
      <c r="S2327"/>
      <c r="T2327"/>
      <c r="U2327"/>
    </row>
    <row r="2328" spans="1:21" ht="25.5">
      <c r="A2328" s="8" t="s">
        <v>1519</v>
      </c>
      <c r="B2328" s="191">
        <v>1.7999999999999999E-2</v>
      </c>
      <c r="C2328" s="191">
        <v>1.7999999999999999E-2</v>
      </c>
      <c r="D2328" s="191">
        <v>1.9E-2</v>
      </c>
      <c r="E2328" s="191">
        <v>1.7999999999999999E-2</v>
      </c>
      <c r="F2328" s="191">
        <v>1.9E-2</v>
      </c>
      <c r="G2328" s="80" t="s">
        <v>1520</v>
      </c>
      <c r="H2328"/>
      <c r="I2328"/>
      <c r="J2328"/>
      <c r="K2328"/>
      <c r="L2328"/>
      <c r="M2328"/>
      <c r="N2328"/>
      <c r="O2328"/>
      <c r="P2328"/>
      <c r="Q2328"/>
      <c r="R2328"/>
      <c r="S2328"/>
      <c r="T2328"/>
      <c r="U2328"/>
    </row>
    <row r="2329" spans="1:21" ht="25.5">
      <c r="A2329" s="8" t="s">
        <v>1521</v>
      </c>
      <c r="B2329" s="191">
        <v>3.5000000000000003E-2</v>
      </c>
      <c r="C2329" s="191">
        <v>3.3000000000000002E-2</v>
      </c>
      <c r="D2329" s="191">
        <v>3.2000000000000001E-2</v>
      </c>
      <c r="E2329" s="191">
        <v>3.5000000000000003E-2</v>
      </c>
      <c r="F2329" s="191">
        <v>3.6999999999999998E-2</v>
      </c>
      <c r="G2329" s="80" t="s">
        <v>1522</v>
      </c>
      <c r="H2329"/>
      <c r="I2329"/>
      <c r="J2329"/>
      <c r="K2329"/>
      <c r="L2329"/>
      <c r="M2329"/>
      <c r="N2329"/>
      <c r="O2329"/>
      <c r="P2329"/>
      <c r="Q2329"/>
      <c r="R2329"/>
      <c r="S2329"/>
      <c r="T2329"/>
      <c r="U2329"/>
    </row>
    <row r="2330" spans="1:21" ht="18.75">
      <c r="A2330" s="8" t="s">
        <v>1523</v>
      </c>
      <c r="B2330" s="191">
        <v>0.11700000000000001</v>
      </c>
      <c r="C2330" s="191">
        <v>0.123</v>
      </c>
      <c r="D2330" s="191">
        <v>0.123</v>
      </c>
      <c r="E2330" s="191">
        <v>0.127</v>
      </c>
      <c r="F2330" s="191">
        <v>0.126</v>
      </c>
      <c r="G2330" s="80" t="s">
        <v>1524</v>
      </c>
      <c r="H2330"/>
      <c r="I2330"/>
      <c r="J2330"/>
      <c r="K2330"/>
      <c r="L2330"/>
      <c r="M2330"/>
      <c r="N2330"/>
      <c r="O2330"/>
      <c r="P2330"/>
      <c r="Q2330"/>
      <c r="R2330"/>
      <c r="S2330"/>
      <c r="T2330"/>
      <c r="U2330"/>
    </row>
    <row r="2331" spans="1:21" ht="38.25">
      <c r="A2331" s="8" t="s">
        <v>1525</v>
      </c>
      <c r="B2331" s="191">
        <v>1.4E-2</v>
      </c>
      <c r="C2331" s="191">
        <v>1.4E-2</v>
      </c>
      <c r="D2331" s="191">
        <v>1.2999999999999999E-2</v>
      </c>
      <c r="E2331" s="191">
        <v>1.4999999999999999E-2</v>
      </c>
      <c r="F2331" s="191">
        <v>1.7000000000000001E-2</v>
      </c>
      <c r="G2331" s="80" t="s">
        <v>1526</v>
      </c>
      <c r="H2331"/>
      <c r="I2331"/>
      <c r="J2331"/>
      <c r="K2331"/>
      <c r="L2331"/>
      <c r="M2331"/>
      <c r="N2331"/>
      <c r="O2331"/>
      <c r="P2331"/>
      <c r="Q2331"/>
      <c r="R2331"/>
      <c r="S2331"/>
      <c r="T2331"/>
      <c r="U2331"/>
    </row>
    <row r="2332" spans="1:21" ht="38.25">
      <c r="A2332" s="8" t="s">
        <v>1527</v>
      </c>
      <c r="B2332" s="191">
        <v>3.6999999999999998E-2</v>
      </c>
      <c r="C2332" s="191">
        <v>3.9E-2</v>
      </c>
      <c r="D2332" s="191">
        <v>3.2000000000000001E-2</v>
      </c>
      <c r="E2332" s="191">
        <v>3.5999999999999997E-2</v>
      </c>
      <c r="F2332" s="191">
        <v>3.5000000000000003E-2</v>
      </c>
      <c r="G2332" s="80" t="s">
        <v>1528</v>
      </c>
      <c r="H2332"/>
      <c r="I2332"/>
      <c r="J2332"/>
      <c r="K2332"/>
      <c r="L2332"/>
      <c r="M2332"/>
      <c r="N2332"/>
      <c r="O2332"/>
      <c r="P2332"/>
      <c r="Q2332"/>
      <c r="R2332"/>
      <c r="S2332"/>
      <c r="T2332"/>
      <c r="U2332"/>
    </row>
    <row r="2333" spans="1:21" ht="51">
      <c r="A2333" s="8" t="s">
        <v>1529</v>
      </c>
      <c r="B2333" s="191">
        <v>3.9E-2</v>
      </c>
      <c r="C2333" s="191">
        <v>4.2999999999999997E-2</v>
      </c>
      <c r="D2333" s="191">
        <v>4.2000000000000003E-2</v>
      </c>
      <c r="E2333" s="191">
        <v>4.1000000000000002E-2</v>
      </c>
      <c r="F2333" s="191">
        <v>4.2999999999999997E-2</v>
      </c>
      <c r="G2333" s="80" t="s">
        <v>1530</v>
      </c>
      <c r="H2333"/>
      <c r="I2333"/>
      <c r="J2333"/>
      <c r="K2333"/>
      <c r="L2333"/>
      <c r="M2333"/>
      <c r="N2333"/>
      <c r="O2333"/>
      <c r="P2333"/>
      <c r="Q2333"/>
      <c r="R2333"/>
      <c r="S2333"/>
      <c r="T2333"/>
      <c r="U2333"/>
    </row>
    <row r="2334" spans="1:21" ht="18.75">
      <c r="A2334" s="8" t="s">
        <v>1531</v>
      </c>
      <c r="B2334" s="191">
        <v>3.6999999999999998E-2</v>
      </c>
      <c r="C2334" s="191">
        <v>3.6999999999999998E-2</v>
      </c>
      <c r="D2334" s="191">
        <v>4.2000000000000003E-2</v>
      </c>
      <c r="E2334" s="191">
        <v>0.04</v>
      </c>
      <c r="F2334" s="191">
        <v>4.2000000000000003E-2</v>
      </c>
      <c r="G2334" s="80" t="s">
        <v>24</v>
      </c>
      <c r="H2334"/>
      <c r="I2334"/>
      <c r="J2334"/>
      <c r="K2334"/>
      <c r="L2334"/>
      <c r="M2334"/>
      <c r="N2334"/>
      <c r="O2334"/>
      <c r="P2334"/>
      <c r="Q2334"/>
      <c r="R2334"/>
      <c r="S2334"/>
      <c r="T2334"/>
      <c r="U2334"/>
    </row>
    <row r="2335" spans="1:21" ht="25.5">
      <c r="A2335" s="8" t="s">
        <v>1532</v>
      </c>
      <c r="B2335" s="191">
        <v>0.03</v>
      </c>
      <c r="C2335" s="191">
        <v>0.03</v>
      </c>
      <c r="D2335" s="191">
        <v>2.9000000000000001E-2</v>
      </c>
      <c r="E2335" s="191">
        <v>2.8000000000000001E-2</v>
      </c>
      <c r="F2335" s="191">
        <v>2.5000000000000001E-2</v>
      </c>
      <c r="G2335" s="80" t="s">
        <v>1533</v>
      </c>
      <c r="H2335"/>
      <c r="I2335"/>
      <c r="J2335"/>
      <c r="K2335"/>
      <c r="L2335"/>
      <c r="M2335"/>
      <c r="N2335"/>
      <c r="O2335"/>
      <c r="P2335"/>
      <c r="Q2335"/>
      <c r="R2335"/>
      <c r="S2335"/>
      <c r="T2335"/>
      <c r="U2335"/>
    </row>
    <row r="2336" spans="1:21" ht="38.25">
      <c r="A2336" s="8" t="s">
        <v>1534</v>
      </c>
      <c r="B2336" s="191">
        <v>4.0000000000000001E-3</v>
      </c>
      <c r="C2336" s="191">
        <v>2E-3</v>
      </c>
      <c r="D2336" s="191">
        <v>3.0000000000000001E-3</v>
      </c>
      <c r="E2336" s="191">
        <v>3.0000000000000001E-3</v>
      </c>
      <c r="F2336" s="191">
        <v>3.0000000000000001E-3</v>
      </c>
      <c r="G2336" s="80" t="s">
        <v>1535</v>
      </c>
      <c r="H2336"/>
      <c r="I2336"/>
      <c r="J2336"/>
      <c r="K2336"/>
      <c r="L2336"/>
      <c r="M2336"/>
      <c r="N2336"/>
      <c r="O2336"/>
      <c r="P2336"/>
      <c r="Q2336"/>
      <c r="R2336"/>
      <c r="S2336"/>
      <c r="T2336"/>
      <c r="U2336"/>
    </row>
    <row r="2337" spans="1:21" ht="25.5">
      <c r="A2337" s="8" t="s">
        <v>1536</v>
      </c>
      <c r="B2337" s="191">
        <v>8.0000000000000002E-3</v>
      </c>
      <c r="C2337" s="191">
        <v>7.0000000000000001E-3</v>
      </c>
      <c r="D2337" s="191">
        <v>1.2E-2</v>
      </c>
      <c r="E2337" s="191">
        <v>1.2E-2</v>
      </c>
      <c r="F2337" s="191">
        <v>0.01</v>
      </c>
      <c r="G2337" s="80" t="s">
        <v>1537</v>
      </c>
      <c r="H2337"/>
      <c r="I2337"/>
      <c r="J2337"/>
      <c r="K2337"/>
      <c r="L2337"/>
      <c r="M2337"/>
      <c r="N2337"/>
      <c r="O2337"/>
      <c r="P2337"/>
      <c r="Q2337"/>
      <c r="R2337"/>
      <c r="S2337"/>
      <c r="T2337"/>
      <c r="U2337"/>
    </row>
    <row r="2338" spans="1:21" ht="56.25">
      <c r="A2338" s="11" t="s">
        <v>1538</v>
      </c>
      <c r="B2338" s="191">
        <v>8.9999999999999993E-3</v>
      </c>
      <c r="C2338" s="191">
        <v>0.01</v>
      </c>
      <c r="D2338" s="191">
        <v>0.01</v>
      </c>
      <c r="E2338" s="191">
        <v>0.01</v>
      </c>
      <c r="F2338" s="191">
        <v>0.01</v>
      </c>
      <c r="G2338" s="80" t="s">
        <v>1539</v>
      </c>
      <c r="H2338"/>
      <c r="I2338"/>
      <c r="J2338"/>
      <c r="K2338"/>
      <c r="L2338"/>
      <c r="M2338"/>
      <c r="N2338"/>
      <c r="O2338"/>
      <c r="P2338"/>
      <c r="Q2338"/>
      <c r="R2338"/>
      <c r="S2338"/>
      <c r="T2338"/>
      <c r="U2338"/>
    </row>
    <row r="2339" spans="1:21" ht="25.5">
      <c r="A2339" s="8" t="s">
        <v>1540</v>
      </c>
      <c r="B2339" s="172">
        <f>SUM(B2320:B2338)</f>
        <v>1.0010000000000003</v>
      </c>
      <c r="C2339" s="172">
        <f t="shared" ref="C2339:F2339" si="363">SUM(C2320:C2338)</f>
        <v>0.99900000000000033</v>
      </c>
      <c r="D2339" s="172">
        <f t="shared" si="363"/>
        <v>1.0010000000000001</v>
      </c>
      <c r="E2339" s="172">
        <f t="shared" si="363"/>
        <v>0.99900000000000033</v>
      </c>
      <c r="F2339" s="172">
        <f t="shared" si="363"/>
        <v>0.99900000000000033</v>
      </c>
      <c r="G2339" s="80" t="s">
        <v>1541</v>
      </c>
      <c r="H2339"/>
      <c r="I2339"/>
      <c r="J2339"/>
      <c r="K2339"/>
      <c r="L2339"/>
      <c r="M2339"/>
      <c r="N2339"/>
      <c r="O2339"/>
      <c r="P2339"/>
      <c r="Q2339"/>
      <c r="R2339"/>
      <c r="S2339"/>
      <c r="T2339"/>
      <c r="U2339"/>
    </row>
    <row r="2340" spans="1:21">
      <c r="A2340" s="47" t="s">
        <v>2119</v>
      </c>
      <c r="B2340"/>
      <c r="C2340"/>
      <c r="D2340"/>
      <c r="E2340"/>
      <c r="G2340" s="171" t="s">
        <v>1990</v>
      </c>
      <c r="H2340"/>
      <c r="I2340"/>
      <c r="J2340"/>
      <c r="K2340"/>
      <c r="L2340"/>
      <c r="M2340"/>
      <c r="N2340"/>
      <c r="O2340"/>
      <c r="P2340"/>
      <c r="Q2340"/>
      <c r="R2340"/>
      <c r="S2340"/>
      <c r="T2340"/>
      <c r="U2340"/>
    </row>
    <row r="2341" spans="1:21">
      <c r="A2341" s="47" t="s">
        <v>1984</v>
      </c>
      <c r="B2341"/>
      <c r="C2341"/>
      <c r="D2341"/>
      <c r="E2341"/>
      <c r="F2341"/>
      <c r="G2341" s="285" t="s">
        <v>1985</v>
      </c>
      <c r="H2341"/>
      <c r="I2341"/>
      <c r="J2341"/>
      <c r="K2341"/>
      <c r="L2341"/>
      <c r="M2341"/>
      <c r="N2341"/>
      <c r="O2341"/>
      <c r="P2341"/>
      <c r="Q2341"/>
      <c r="R2341"/>
      <c r="S2341"/>
      <c r="T2341"/>
      <c r="U2341"/>
    </row>
    <row r="2342" spans="1:21">
      <c r="A2342" s="47" t="s">
        <v>1986</v>
      </c>
      <c r="B2342"/>
      <c r="C2342"/>
      <c r="D2342"/>
      <c r="E2342"/>
      <c r="F2342"/>
      <c r="G2342" s="285" t="s">
        <v>1987</v>
      </c>
      <c r="H2342"/>
      <c r="I2342"/>
      <c r="J2342"/>
      <c r="K2342"/>
      <c r="L2342"/>
      <c r="M2342"/>
      <c r="N2342"/>
      <c r="O2342"/>
      <c r="P2342"/>
      <c r="Q2342"/>
      <c r="R2342"/>
      <c r="S2342"/>
      <c r="T2342"/>
      <c r="U2342"/>
    </row>
    <row r="2343" spans="1:21">
      <c r="A2343" s="47" t="s">
        <v>1988</v>
      </c>
      <c r="B2343"/>
      <c r="C2343"/>
      <c r="D2343"/>
      <c r="E2343"/>
      <c r="F2343"/>
      <c r="G2343" s="285" t="s">
        <v>1989</v>
      </c>
      <c r="H2343"/>
      <c r="I2343"/>
      <c r="J2343"/>
      <c r="K2343"/>
      <c r="L2343"/>
      <c r="M2343"/>
      <c r="N2343"/>
      <c r="O2343"/>
      <c r="P2343"/>
      <c r="Q2343"/>
      <c r="R2343"/>
      <c r="S2343"/>
      <c r="T2343"/>
      <c r="U2343"/>
    </row>
    <row r="2344" spans="1:21">
      <c r="B2344"/>
      <c r="C2344"/>
      <c r="D2344"/>
      <c r="E2344"/>
      <c r="F2344"/>
      <c r="G2344"/>
      <c r="H2344"/>
      <c r="I2344"/>
      <c r="J2344"/>
      <c r="K2344"/>
      <c r="L2344"/>
      <c r="M2344"/>
      <c r="N2344"/>
      <c r="O2344"/>
      <c r="P2344"/>
      <c r="Q2344"/>
      <c r="R2344"/>
      <c r="S2344"/>
      <c r="T2344"/>
      <c r="U2344"/>
    </row>
    <row r="2345" spans="1:21" ht="19.5" customHeight="1">
      <c r="A2345" s="170"/>
      <c r="B2345"/>
      <c r="C2345"/>
      <c r="D2345"/>
      <c r="E2345"/>
      <c r="F2345"/>
      <c r="G2345"/>
      <c r="H2345"/>
      <c r="I2345"/>
      <c r="J2345"/>
      <c r="K2345"/>
      <c r="L2345"/>
      <c r="M2345"/>
      <c r="N2345"/>
      <c r="O2345"/>
      <c r="P2345"/>
      <c r="Q2345"/>
      <c r="R2345"/>
      <c r="S2345"/>
      <c r="T2345"/>
      <c r="U2345"/>
    </row>
    <row r="2346" spans="1:21">
      <c r="A2346" s="26"/>
      <c r="B2346"/>
      <c r="C2346"/>
      <c r="D2346"/>
      <c r="E2346"/>
      <c r="F2346"/>
      <c r="G2346"/>
      <c r="H2346"/>
      <c r="I2346"/>
      <c r="J2346"/>
      <c r="K2346"/>
      <c r="L2346"/>
      <c r="M2346"/>
      <c r="N2346"/>
      <c r="O2346"/>
      <c r="P2346"/>
      <c r="Q2346"/>
      <c r="R2346"/>
      <c r="S2346"/>
      <c r="T2346"/>
      <c r="U2346"/>
    </row>
    <row r="2347" spans="1:21">
      <c r="A2347" s="401" t="s">
        <v>2120</v>
      </c>
      <c r="B2347" s="401"/>
      <c r="C2347" s="401"/>
      <c r="D2347" s="401"/>
      <c r="E2347" s="401"/>
      <c r="F2347" s="401"/>
      <c r="G2347" s="401"/>
      <c r="H2347"/>
      <c r="I2347"/>
      <c r="J2347"/>
      <c r="K2347"/>
      <c r="L2347"/>
      <c r="M2347"/>
      <c r="N2347"/>
      <c r="O2347"/>
      <c r="P2347"/>
      <c r="Q2347"/>
      <c r="R2347"/>
      <c r="S2347"/>
      <c r="T2347"/>
      <c r="U2347"/>
    </row>
    <row r="2348" spans="1:21" ht="21.75">
      <c r="A2348" s="309" t="s">
        <v>1542</v>
      </c>
      <c r="B2348" s="309"/>
      <c r="C2348" s="309"/>
      <c r="D2348" s="309"/>
      <c r="E2348" s="309"/>
      <c r="F2348" s="309"/>
      <c r="G2348" s="309"/>
      <c r="H2348"/>
      <c r="I2348"/>
      <c r="J2348"/>
      <c r="K2348"/>
      <c r="L2348"/>
      <c r="M2348"/>
      <c r="N2348"/>
      <c r="O2348"/>
      <c r="P2348"/>
      <c r="Q2348"/>
      <c r="R2348"/>
      <c r="S2348"/>
      <c r="T2348"/>
      <c r="U2348"/>
    </row>
    <row r="2349" spans="1:21">
      <c r="A2349" s="310" t="s">
        <v>1543</v>
      </c>
      <c r="B2349" s="310"/>
      <c r="C2349" s="310"/>
      <c r="D2349" s="310"/>
      <c r="E2349" s="310"/>
      <c r="F2349" s="310"/>
      <c r="G2349" s="310"/>
      <c r="H2349"/>
      <c r="I2349"/>
      <c r="J2349"/>
      <c r="K2349"/>
      <c r="L2349"/>
      <c r="M2349"/>
      <c r="N2349"/>
      <c r="O2349"/>
      <c r="P2349"/>
      <c r="Q2349"/>
      <c r="R2349"/>
      <c r="S2349"/>
      <c r="T2349"/>
      <c r="U2349"/>
    </row>
    <row r="2350" spans="1:21" s="74" customFormat="1">
      <c r="A2350" s="5" t="s">
        <v>1499</v>
      </c>
      <c r="B2350" s="73"/>
      <c r="C2350" s="73"/>
      <c r="D2350" s="73"/>
      <c r="E2350" s="73"/>
      <c r="F2350" s="73"/>
      <c r="G2350" s="73"/>
      <c r="H2350" s="73"/>
      <c r="I2350" s="73"/>
      <c r="J2350" s="73"/>
      <c r="K2350" s="73"/>
      <c r="L2350" s="73"/>
      <c r="M2350" s="73"/>
      <c r="N2350" s="73"/>
      <c r="O2350" s="73"/>
      <c r="P2350" s="73"/>
      <c r="Q2350" s="73"/>
      <c r="R2350" s="73"/>
      <c r="S2350" s="73"/>
      <c r="T2350" s="73"/>
      <c r="U2350" s="73"/>
    </row>
    <row r="2351" spans="1:21" ht="18.75">
      <c r="A2351" s="11" t="s">
        <v>1500</v>
      </c>
      <c r="B2351" s="80">
        <v>2019</v>
      </c>
      <c r="C2351" s="80">
        <v>2020</v>
      </c>
      <c r="D2351" s="80">
        <v>2021</v>
      </c>
      <c r="E2351" s="80">
        <v>2022</v>
      </c>
      <c r="F2351" s="80" t="s">
        <v>1544</v>
      </c>
      <c r="G2351" s="80" t="s">
        <v>1502</v>
      </c>
      <c r="H2351"/>
      <c r="I2351"/>
      <c r="J2351"/>
      <c r="K2351"/>
      <c r="L2351"/>
      <c r="M2351"/>
      <c r="N2351"/>
      <c r="O2351"/>
      <c r="P2351"/>
      <c r="Q2351"/>
      <c r="R2351"/>
      <c r="S2351"/>
      <c r="T2351"/>
      <c r="U2351"/>
    </row>
    <row r="2352" spans="1:21" ht="51">
      <c r="A2352" s="11" t="s">
        <v>1503</v>
      </c>
      <c r="B2352" s="191">
        <v>8.0000000000000002E-3</v>
      </c>
      <c r="C2352" s="191">
        <v>8.0000000000000002E-3</v>
      </c>
      <c r="D2352" s="191">
        <v>8.0000000000000002E-3</v>
      </c>
      <c r="E2352" s="191">
        <v>8.0000000000000002E-3</v>
      </c>
      <c r="F2352" s="191">
        <v>8.0000000000000002E-3</v>
      </c>
      <c r="G2352" s="80" t="s">
        <v>1504</v>
      </c>
      <c r="H2352"/>
      <c r="I2352"/>
      <c r="J2352"/>
      <c r="K2352"/>
      <c r="L2352"/>
      <c r="M2352"/>
      <c r="N2352"/>
      <c r="O2352"/>
      <c r="P2352"/>
      <c r="Q2352"/>
      <c r="R2352"/>
      <c r="S2352"/>
      <c r="T2352"/>
      <c r="U2352"/>
    </row>
    <row r="2353" spans="1:21" ht="25.5">
      <c r="A2353" s="11" t="s">
        <v>1505</v>
      </c>
      <c r="B2353" s="191">
        <v>2E-3</v>
      </c>
      <c r="C2353" s="191">
        <v>2E-3</v>
      </c>
      <c r="D2353" s="191">
        <v>2E-3</v>
      </c>
      <c r="E2353" s="191">
        <v>2E-3</v>
      </c>
      <c r="F2353" s="191">
        <v>2E-3</v>
      </c>
      <c r="G2353" s="80" t="s">
        <v>1506</v>
      </c>
      <c r="H2353"/>
      <c r="I2353"/>
      <c r="J2353"/>
      <c r="K2353"/>
      <c r="L2353"/>
      <c r="M2353"/>
      <c r="N2353"/>
      <c r="O2353"/>
      <c r="P2353"/>
      <c r="Q2353"/>
      <c r="R2353"/>
      <c r="S2353"/>
      <c r="T2353"/>
      <c r="U2353"/>
    </row>
    <row r="2354" spans="1:21" ht="18.75">
      <c r="A2354" s="11" t="s">
        <v>1507</v>
      </c>
      <c r="B2354" s="191">
        <v>0.186</v>
      </c>
      <c r="C2354" s="191">
        <v>0.192</v>
      </c>
      <c r="D2354" s="191">
        <v>0.192</v>
      </c>
      <c r="E2354" s="191">
        <v>0.184</v>
      </c>
      <c r="F2354" s="191">
        <v>0.189</v>
      </c>
      <c r="G2354" s="80" t="s">
        <v>1508</v>
      </c>
      <c r="H2354"/>
      <c r="I2354"/>
      <c r="J2354"/>
      <c r="K2354"/>
      <c r="L2354"/>
      <c r="M2354"/>
      <c r="N2354"/>
      <c r="O2354"/>
      <c r="P2354"/>
      <c r="Q2354"/>
      <c r="R2354"/>
      <c r="S2354"/>
      <c r="T2354"/>
      <c r="U2354"/>
    </row>
    <row r="2355" spans="1:21" ht="51">
      <c r="A2355" s="11" t="s">
        <v>1509</v>
      </c>
      <c r="B2355" s="191">
        <v>2.4E-2</v>
      </c>
      <c r="C2355" s="191">
        <v>2.5999999999999999E-2</v>
      </c>
      <c r="D2355" s="191">
        <v>2.4E-2</v>
      </c>
      <c r="E2355" s="191">
        <v>2.7E-2</v>
      </c>
      <c r="F2355" s="191">
        <v>2.7E-2</v>
      </c>
      <c r="G2355" s="80" t="s">
        <v>1510</v>
      </c>
      <c r="H2355"/>
      <c r="I2355"/>
      <c r="J2355"/>
      <c r="K2355"/>
      <c r="L2355"/>
      <c r="M2355"/>
      <c r="N2355"/>
      <c r="O2355"/>
      <c r="P2355"/>
      <c r="Q2355"/>
      <c r="R2355"/>
      <c r="S2355"/>
      <c r="T2355"/>
      <c r="U2355"/>
    </row>
    <row r="2356" spans="1:21" ht="18.75">
      <c r="A2356" s="11" t="s">
        <v>1511</v>
      </c>
      <c r="B2356" s="191">
        <v>0.20300000000000001</v>
      </c>
      <c r="C2356" s="191">
        <v>0.19800000000000001</v>
      </c>
      <c r="D2356" s="191">
        <v>0.19700000000000001</v>
      </c>
      <c r="E2356" s="191">
        <v>0.184</v>
      </c>
      <c r="F2356" s="191">
        <v>0.17399999999999999</v>
      </c>
      <c r="G2356" s="80" t="s">
        <v>1512</v>
      </c>
      <c r="H2356"/>
      <c r="I2356"/>
      <c r="J2356"/>
      <c r="K2356"/>
      <c r="L2356"/>
      <c r="M2356"/>
      <c r="N2356"/>
      <c r="O2356"/>
      <c r="P2356"/>
      <c r="Q2356"/>
      <c r="R2356"/>
      <c r="S2356"/>
      <c r="T2356"/>
      <c r="U2356"/>
    </row>
    <row r="2357" spans="1:21" ht="54.6" customHeight="1">
      <c r="A2357" s="11" t="s">
        <v>1513</v>
      </c>
      <c r="B2357" s="191">
        <v>0.19400000000000001</v>
      </c>
      <c r="C2357" s="191">
        <v>0.18</v>
      </c>
      <c r="D2357" s="191">
        <v>0.182</v>
      </c>
      <c r="E2357" s="191">
        <v>0.18</v>
      </c>
      <c r="F2357" s="191">
        <v>0.183</v>
      </c>
      <c r="G2357" s="80" t="s">
        <v>1514</v>
      </c>
      <c r="H2357"/>
      <c r="I2357"/>
      <c r="J2357"/>
      <c r="K2357"/>
      <c r="L2357"/>
      <c r="M2357"/>
      <c r="N2357"/>
      <c r="O2357"/>
      <c r="P2357"/>
      <c r="Q2357"/>
      <c r="R2357"/>
      <c r="S2357"/>
      <c r="T2357"/>
      <c r="U2357"/>
    </row>
    <row r="2358" spans="1:21" ht="25.5">
      <c r="A2358" s="11" t="s">
        <v>1515</v>
      </c>
      <c r="B2358" s="191">
        <v>1.4999999999999999E-2</v>
      </c>
      <c r="C2358" s="191">
        <v>1.7000000000000001E-2</v>
      </c>
      <c r="D2358" s="191">
        <v>1.7999999999999999E-2</v>
      </c>
      <c r="E2358" s="191">
        <v>1.7999999999999999E-2</v>
      </c>
      <c r="F2358" s="191">
        <v>0.02</v>
      </c>
      <c r="G2358" s="80" t="s">
        <v>1516</v>
      </c>
      <c r="H2358"/>
      <c r="I2358"/>
      <c r="J2358"/>
      <c r="K2358"/>
      <c r="L2358"/>
      <c r="M2358"/>
      <c r="N2358"/>
      <c r="O2358"/>
      <c r="P2358"/>
      <c r="Q2358"/>
      <c r="R2358"/>
      <c r="S2358"/>
      <c r="T2358"/>
      <c r="U2358"/>
    </row>
    <row r="2359" spans="1:21" ht="38.25">
      <c r="A2359" s="11" t="s">
        <v>1517</v>
      </c>
      <c r="B2359" s="191">
        <v>3.5999999999999997E-2</v>
      </c>
      <c r="C2359" s="191">
        <v>3.5000000000000003E-2</v>
      </c>
      <c r="D2359" s="191">
        <v>3.5999999999999997E-2</v>
      </c>
      <c r="E2359" s="191">
        <v>4.2999999999999997E-2</v>
      </c>
      <c r="F2359" s="191">
        <v>0.04</v>
      </c>
      <c r="G2359" s="80" t="s">
        <v>1518</v>
      </c>
      <c r="H2359"/>
      <c r="I2359"/>
      <c r="J2359"/>
      <c r="K2359"/>
      <c r="L2359"/>
      <c r="M2359"/>
      <c r="N2359"/>
      <c r="O2359"/>
      <c r="P2359"/>
      <c r="Q2359"/>
      <c r="R2359"/>
      <c r="S2359"/>
      <c r="T2359"/>
      <c r="U2359"/>
    </row>
    <row r="2360" spans="1:21" ht="25.5">
      <c r="A2360" s="11" t="s">
        <v>1519</v>
      </c>
      <c r="B2360" s="191">
        <v>1.7999999999999999E-2</v>
      </c>
      <c r="C2360" s="191">
        <v>1.9E-2</v>
      </c>
      <c r="D2360" s="191">
        <v>1.9E-2</v>
      </c>
      <c r="E2360" s="191">
        <v>1.9E-2</v>
      </c>
      <c r="F2360" s="191">
        <v>0.02</v>
      </c>
      <c r="G2360" s="80" t="s">
        <v>1520</v>
      </c>
      <c r="H2360"/>
      <c r="I2360"/>
      <c r="J2360"/>
      <c r="K2360"/>
      <c r="L2360"/>
      <c r="M2360"/>
      <c r="N2360"/>
      <c r="O2360"/>
      <c r="P2360"/>
      <c r="Q2360"/>
      <c r="R2360"/>
      <c r="S2360"/>
      <c r="T2360"/>
      <c r="U2360"/>
    </row>
    <row r="2361" spans="1:21" ht="25.5">
      <c r="A2361" s="11" t="s">
        <v>1521</v>
      </c>
      <c r="B2361" s="191">
        <v>3.3000000000000002E-2</v>
      </c>
      <c r="C2361" s="191">
        <v>3.1E-2</v>
      </c>
      <c r="D2361" s="191">
        <v>3.1E-2</v>
      </c>
      <c r="E2361" s="191">
        <v>3.4000000000000002E-2</v>
      </c>
      <c r="F2361" s="191">
        <v>3.6999999999999998E-2</v>
      </c>
      <c r="G2361" s="80" t="s">
        <v>1522</v>
      </c>
      <c r="H2361"/>
      <c r="I2361"/>
      <c r="J2361"/>
      <c r="K2361"/>
      <c r="L2361"/>
      <c r="M2361"/>
      <c r="N2361"/>
      <c r="O2361"/>
      <c r="P2361"/>
      <c r="Q2361"/>
      <c r="R2361"/>
      <c r="S2361"/>
      <c r="T2361"/>
      <c r="U2361"/>
    </row>
    <row r="2362" spans="1:21" ht="18.75">
      <c r="A2362" s="11" t="s">
        <v>1523</v>
      </c>
      <c r="B2362" s="191">
        <v>0.126</v>
      </c>
      <c r="C2362" s="191">
        <v>0.13200000000000001</v>
      </c>
      <c r="D2362" s="191">
        <v>0.13200000000000001</v>
      </c>
      <c r="E2362" s="191">
        <v>0.13600000000000001</v>
      </c>
      <c r="F2362" s="191">
        <v>0.13700000000000001</v>
      </c>
      <c r="G2362" s="80" t="s">
        <v>1524</v>
      </c>
      <c r="H2362"/>
      <c r="I2362"/>
      <c r="J2362"/>
      <c r="K2362"/>
      <c r="L2362"/>
      <c r="M2362"/>
      <c r="N2362"/>
      <c r="O2362"/>
      <c r="P2362"/>
      <c r="Q2362"/>
      <c r="R2362"/>
      <c r="S2362"/>
      <c r="T2362"/>
      <c r="U2362"/>
    </row>
    <row r="2363" spans="1:21" ht="38.25">
      <c r="A2363" s="8" t="s">
        <v>1525</v>
      </c>
      <c r="B2363" s="191">
        <v>1.2999999999999999E-2</v>
      </c>
      <c r="C2363" s="191">
        <v>1.2999999999999999E-2</v>
      </c>
      <c r="D2363" s="191">
        <v>1.2E-2</v>
      </c>
      <c r="E2363" s="191">
        <v>1.4E-2</v>
      </c>
      <c r="F2363" s="191">
        <v>1.6E-2</v>
      </c>
      <c r="G2363" s="80" t="s">
        <v>1526</v>
      </c>
      <c r="H2363"/>
      <c r="I2363"/>
      <c r="J2363"/>
      <c r="K2363"/>
      <c r="L2363"/>
      <c r="M2363"/>
      <c r="N2363"/>
      <c r="O2363"/>
      <c r="P2363"/>
      <c r="Q2363"/>
      <c r="R2363"/>
      <c r="S2363"/>
      <c r="T2363"/>
      <c r="U2363"/>
    </row>
    <row r="2364" spans="1:21" ht="38.25">
      <c r="A2364" s="8" t="s">
        <v>1527</v>
      </c>
      <c r="B2364" s="191">
        <v>3.3000000000000002E-2</v>
      </c>
      <c r="C2364" s="191">
        <v>3.6999999999999998E-2</v>
      </c>
      <c r="D2364" s="191">
        <v>0.03</v>
      </c>
      <c r="E2364" s="191">
        <v>3.4000000000000002E-2</v>
      </c>
      <c r="F2364" s="191">
        <v>3.3000000000000002E-2</v>
      </c>
      <c r="G2364" s="80" t="s">
        <v>1528</v>
      </c>
      <c r="H2364"/>
      <c r="I2364"/>
      <c r="J2364"/>
      <c r="K2364"/>
      <c r="L2364"/>
      <c r="M2364"/>
      <c r="N2364"/>
      <c r="O2364"/>
      <c r="P2364"/>
      <c r="Q2364"/>
      <c r="R2364"/>
      <c r="S2364"/>
      <c r="T2364"/>
      <c r="U2364"/>
    </row>
    <row r="2365" spans="1:21" ht="51">
      <c r="A2365" s="8" t="s">
        <v>1529</v>
      </c>
      <c r="B2365" s="191">
        <v>3.1E-2</v>
      </c>
      <c r="C2365" s="191">
        <v>3.4000000000000002E-2</v>
      </c>
      <c r="D2365" s="191">
        <v>3.3000000000000002E-2</v>
      </c>
      <c r="E2365" s="191">
        <v>3.4000000000000002E-2</v>
      </c>
      <c r="F2365" s="191">
        <v>3.5000000000000003E-2</v>
      </c>
      <c r="G2365" s="80" t="s">
        <v>1530</v>
      </c>
      <c r="H2365"/>
      <c r="I2365"/>
      <c r="J2365"/>
      <c r="K2365"/>
      <c r="L2365"/>
      <c r="M2365"/>
      <c r="N2365"/>
      <c r="O2365"/>
      <c r="P2365"/>
      <c r="Q2365"/>
      <c r="R2365"/>
      <c r="S2365"/>
      <c r="T2365"/>
      <c r="U2365"/>
    </row>
    <row r="2366" spans="1:21" ht="18.75">
      <c r="A2366" s="8" t="s">
        <v>1531</v>
      </c>
      <c r="B2366" s="191">
        <v>2.7E-2</v>
      </c>
      <c r="C2366" s="191">
        <v>2.5999999999999999E-2</v>
      </c>
      <c r="D2366" s="191">
        <v>0.03</v>
      </c>
      <c r="E2366" s="191">
        <v>0.03</v>
      </c>
      <c r="F2366" s="191">
        <v>3.1E-2</v>
      </c>
      <c r="G2366" s="80" t="s">
        <v>24</v>
      </c>
      <c r="H2366"/>
      <c r="I2366"/>
      <c r="J2366"/>
      <c r="K2366"/>
      <c r="L2366"/>
      <c r="M2366"/>
      <c r="N2366"/>
      <c r="O2366"/>
      <c r="P2366"/>
      <c r="Q2366"/>
      <c r="R2366"/>
      <c r="S2366"/>
      <c r="T2366"/>
      <c r="U2366"/>
    </row>
    <row r="2367" spans="1:21" ht="25.5">
      <c r="A2367" s="8" t="s">
        <v>1532</v>
      </c>
      <c r="B2367" s="191">
        <v>2.9000000000000001E-2</v>
      </c>
      <c r="C2367" s="191">
        <v>3.1E-2</v>
      </c>
      <c r="D2367" s="191">
        <v>0.03</v>
      </c>
      <c r="E2367" s="191">
        <v>2.9000000000000001E-2</v>
      </c>
      <c r="F2367" s="191">
        <v>2.7E-2</v>
      </c>
      <c r="G2367" s="80" t="s">
        <v>1533</v>
      </c>
      <c r="H2367"/>
      <c r="I2367"/>
      <c r="J2367"/>
      <c r="K2367"/>
      <c r="L2367"/>
      <c r="M2367"/>
      <c r="N2367"/>
      <c r="O2367"/>
      <c r="P2367"/>
      <c r="Q2367"/>
      <c r="R2367"/>
      <c r="S2367"/>
      <c r="T2367"/>
      <c r="U2367"/>
    </row>
    <row r="2368" spans="1:21" ht="38.25">
      <c r="A2368" s="8" t="s">
        <v>1534</v>
      </c>
      <c r="B2368" s="191">
        <v>4.0000000000000001E-3</v>
      </c>
      <c r="C2368" s="191">
        <v>2E-3</v>
      </c>
      <c r="D2368" s="191">
        <v>3.0000000000000001E-3</v>
      </c>
      <c r="E2368" s="191">
        <v>3.0000000000000001E-3</v>
      </c>
      <c r="F2368" s="191">
        <v>3.0000000000000001E-3</v>
      </c>
      <c r="G2368" s="80" t="s">
        <v>1535</v>
      </c>
      <c r="H2368"/>
      <c r="I2368"/>
      <c r="J2368"/>
      <c r="K2368"/>
      <c r="L2368"/>
      <c r="M2368"/>
      <c r="N2368"/>
      <c r="O2368"/>
      <c r="P2368"/>
      <c r="Q2368"/>
      <c r="R2368"/>
      <c r="S2368"/>
      <c r="T2368"/>
      <c r="U2368"/>
    </row>
    <row r="2369" spans="1:21" ht="25.5">
      <c r="A2369" s="8" t="s">
        <v>1536</v>
      </c>
      <c r="B2369" s="191">
        <v>8.0000000000000002E-3</v>
      </c>
      <c r="C2369" s="191">
        <v>7.0000000000000001E-3</v>
      </c>
      <c r="D2369" s="191">
        <v>1.0999999999999999E-2</v>
      </c>
      <c r="E2369" s="191">
        <v>1.2E-2</v>
      </c>
      <c r="F2369" s="191">
        <v>0.01</v>
      </c>
      <c r="G2369" s="80" t="s">
        <v>1537</v>
      </c>
      <c r="H2369"/>
      <c r="I2369"/>
      <c r="J2369"/>
      <c r="K2369"/>
      <c r="L2369"/>
      <c r="M2369"/>
      <c r="N2369"/>
      <c r="O2369"/>
      <c r="P2369"/>
      <c r="Q2369"/>
      <c r="R2369"/>
      <c r="S2369"/>
      <c r="T2369"/>
      <c r="U2369"/>
    </row>
    <row r="2370" spans="1:21" ht="56.25">
      <c r="A2370" s="11" t="s">
        <v>1538</v>
      </c>
      <c r="B2370" s="191">
        <v>8.9999999999999993E-3</v>
      </c>
      <c r="C2370" s="191">
        <v>8.9999999999999993E-3</v>
      </c>
      <c r="D2370" s="191">
        <v>8.9999999999999993E-3</v>
      </c>
      <c r="E2370" s="191">
        <v>0.01</v>
      </c>
      <c r="F2370" s="191">
        <v>0.01</v>
      </c>
      <c r="G2370" s="80" t="s">
        <v>1539</v>
      </c>
      <c r="H2370"/>
      <c r="I2370"/>
      <c r="J2370"/>
      <c r="K2370"/>
      <c r="L2370"/>
      <c r="M2370"/>
      <c r="N2370"/>
      <c r="O2370"/>
      <c r="P2370"/>
      <c r="Q2370"/>
      <c r="R2370"/>
      <c r="S2370"/>
      <c r="T2370"/>
      <c r="U2370"/>
    </row>
    <row r="2371" spans="1:21" ht="25.5">
      <c r="A2371" s="8" t="s">
        <v>1540</v>
      </c>
      <c r="B2371" s="172">
        <f t="shared" ref="B2371" si="364">SUM(B2352:B2370)</f>
        <v>0.99900000000000022</v>
      </c>
      <c r="C2371" s="172">
        <f t="shared" ref="C2371" si="365">SUM(C2352:C2370)</f>
        <v>0.99900000000000033</v>
      </c>
      <c r="D2371" s="172">
        <f t="shared" ref="D2371" si="366">SUM(D2352:D2370)</f>
        <v>0.99900000000000022</v>
      </c>
      <c r="E2371" s="172">
        <f t="shared" ref="E2371" si="367">SUM(E2352:E2370)</f>
        <v>1.0010000000000001</v>
      </c>
      <c r="F2371" s="172">
        <f t="shared" ref="F2371" si="368">SUM(F2352:F2370)</f>
        <v>1.0020000000000002</v>
      </c>
      <c r="G2371" s="80" t="s">
        <v>1541</v>
      </c>
      <c r="H2371"/>
      <c r="I2371"/>
      <c r="J2371"/>
      <c r="K2371"/>
      <c r="L2371"/>
      <c r="M2371"/>
      <c r="N2371"/>
      <c r="O2371"/>
      <c r="P2371"/>
      <c r="Q2371"/>
      <c r="R2371"/>
      <c r="S2371"/>
      <c r="T2371"/>
      <c r="U2371"/>
    </row>
    <row r="2372" spans="1:21">
      <c r="A2372" s="47" t="s">
        <v>2119</v>
      </c>
      <c r="B2372"/>
      <c r="C2372"/>
      <c r="D2372"/>
      <c r="E2372"/>
      <c r="G2372" s="259" t="s">
        <v>1990</v>
      </c>
      <c r="H2372"/>
      <c r="I2372"/>
      <c r="J2372"/>
      <c r="K2372"/>
      <c r="L2372"/>
      <c r="M2372"/>
      <c r="N2372"/>
      <c r="O2372"/>
      <c r="P2372"/>
      <c r="Q2372"/>
      <c r="R2372"/>
      <c r="S2372"/>
      <c r="T2372"/>
      <c r="U2372"/>
    </row>
    <row r="2373" spans="1:21">
      <c r="A2373" s="47" t="s">
        <v>1984</v>
      </c>
      <c r="B2373"/>
      <c r="C2373"/>
      <c r="D2373"/>
      <c r="E2373"/>
      <c r="F2373"/>
      <c r="G2373" s="285" t="s">
        <v>1985</v>
      </c>
      <c r="H2373"/>
      <c r="I2373"/>
      <c r="J2373"/>
      <c r="K2373"/>
      <c r="L2373"/>
      <c r="M2373"/>
      <c r="N2373"/>
      <c r="O2373"/>
      <c r="P2373"/>
      <c r="Q2373"/>
      <c r="R2373"/>
      <c r="S2373"/>
      <c r="T2373"/>
      <c r="U2373"/>
    </row>
    <row r="2374" spans="1:21">
      <c r="A2374" s="47" t="s">
        <v>1986</v>
      </c>
      <c r="B2374"/>
      <c r="C2374"/>
      <c r="D2374"/>
      <c r="E2374"/>
      <c r="F2374"/>
      <c r="G2374" s="285" t="s">
        <v>1987</v>
      </c>
      <c r="H2374"/>
      <c r="I2374"/>
      <c r="J2374"/>
      <c r="K2374"/>
      <c r="L2374"/>
      <c r="M2374"/>
      <c r="N2374"/>
      <c r="O2374"/>
      <c r="P2374"/>
      <c r="Q2374"/>
      <c r="R2374"/>
      <c r="S2374"/>
      <c r="T2374"/>
      <c r="U2374"/>
    </row>
    <row r="2375" spans="1:21">
      <c r="A2375" s="47" t="s">
        <v>1988</v>
      </c>
      <c r="B2375"/>
      <c r="C2375"/>
      <c r="D2375"/>
      <c r="E2375"/>
      <c r="F2375"/>
      <c r="G2375" s="285" t="s">
        <v>1989</v>
      </c>
      <c r="H2375"/>
      <c r="I2375"/>
      <c r="J2375"/>
      <c r="K2375"/>
      <c r="L2375"/>
      <c r="M2375"/>
      <c r="N2375"/>
      <c r="O2375"/>
      <c r="P2375"/>
      <c r="Q2375"/>
      <c r="R2375"/>
      <c r="S2375"/>
      <c r="T2375"/>
      <c r="U2375"/>
    </row>
    <row r="2376" spans="1:21">
      <c r="B2376"/>
      <c r="C2376"/>
      <c r="D2376"/>
      <c r="E2376"/>
      <c r="F2376"/>
      <c r="G2376"/>
      <c r="H2376"/>
      <c r="I2376"/>
      <c r="J2376"/>
      <c r="K2376"/>
      <c r="L2376"/>
      <c r="M2376"/>
      <c r="N2376"/>
      <c r="O2376"/>
      <c r="P2376"/>
      <c r="Q2376"/>
      <c r="R2376"/>
      <c r="S2376"/>
      <c r="T2376"/>
      <c r="U2376"/>
    </row>
    <row r="2377" spans="1:21">
      <c r="B2377"/>
      <c r="C2377"/>
      <c r="D2377"/>
      <c r="E2377"/>
      <c r="F2377"/>
      <c r="G2377"/>
      <c r="H2377"/>
      <c r="I2377"/>
      <c r="J2377"/>
      <c r="K2377"/>
      <c r="L2377"/>
      <c r="M2377"/>
      <c r="N2377"/>
      <c r="O2377"/>
      <c r="P2377"/>
      <c r="Q2377"/>
      <c r="R2377"/>
      <c r="S2377"/>
      <c r="T2377"/>
      <c r="U2377"/>
    </row>
    <row r="2378" spans="1:21">
      <c r="A2378" s="36"/>
      <c r="B2378"/>
      <c r="C2378"/>
      <c r="D2378"/>
      <c r="E2378"/>
      <c r="F2378"/>
      <c r="G2378"/>
      <c r="H2378"/>
      <c r="I2378"/>
      <c r="J2378"/>
      <c r="K2378"/>
      <c r="L2378"/>
      <c r="M2378"/>
      <c r="N2378"/>
      <c r="O2378"/>
      <c r="P2378"/>
      <c r="Q2378"/>
      <c r="R2378"/>
      <c r="S2378"/>
      <c r="T2378"/>
      <c r="U2378"/>
    </row>
    <row r="2379" spans="1:21">
      <c r="A2379" s="36"/>
      <c r="B2379"/>
      <c r="C2379"/>
      <c r="D2379"/>
      <c r="E2379"/>
      <c r="F2379"/>
      <c r="G2379"/>
      <c r="H2379"/>
      <c r="I2379"/>
      <c r="J2379"/>
      <c r="K2379"/>
      <c r="L2379"/>
      <c r="M2379"/>
      <c r="N2379"/>
      <c r="O2379"/>
      <c r="P2379"/>
      <c r="Q2379"/>
      <c r="R2379"/>
      <c r="S2379"/>
      <c r="T2379"/>
      <c r="U2379"/>
    </row>
    <row r="2380" spans="1:21">
      <c r="A2380" s="401" t="s">
        <v>2121</v>
      </c>
      <c r="B2380" s="401"/>
      <c r="C2380" s="401"/>
      <c r="D2380" s="401"/>
      <c r="E2380" s="401"/>
      <c r="F2380" s="401"/>
      <c r="G2380" s="401"/>
      <c r="H2380"/>
      <c r="I2380"/>
      <c r="J2380"/>
      <c r="K2380"/>
      <c r="L2380"/>
      <c r="M2380"/>
      <c r="N2380"/>
      <c r="O2380"/>
      <c r="P2380"/>
      <c r="Q2380"/>
      <c r="R2380"/>
      <c r="S2380"/>
      <c r="T2380"/>
      <c r="U2380"/>
    </row>
    <row r="2381" spans="1:21" ht="21.75">
      <c r="A2381" s="309" t="s">
        <v>1545</v>
      </c>
      <c r="B2381" s="309"/>
      <c r="C2381" s="309"/>
      <c r="D2381" s="309"/>
      <c r="E2381" s="309"/>
      <c r="F2381" s="309"/>
      <c r="G2381" s="309"/>
      <c r="H2381"/>
      <c r="I2381"/>
      <c r="J2381"/>
      <c r="K2381"/>
      <c r="L2381"/>
      <c r="M2381"/>
      <c r="N2381"/>
      <c r="O2381"/>
      <c r="P2381"/>
      <c r="Q2381"/>
      <c r="R2381"/>
      <c r="S2381"/>
      <c r="T2381"/>
      <c r="U2381"/>
    </row>
    <row r="2382" spans="1:21">
      <c r="A2382" s="325" t="s">
        <v>1546</v>
      </c>
      <c r="B2382" s="325"/>
      <c r="C2382" s="325"/>
      <c r="D2382" s="325"/>
      <c r="E2382" s="325"/>
      <c r="F2382" s="325"/>
      <c r="G2382" s="325"/>
      <c r="H2382"/>
      <c r="I2382"/>
      <c r="J2382"/>
      <c r="K2382"/>
      <c r="L2382"/>
      <c r="M2382"/>
      <c r="N2382"/>
      <c r="O2382"/>
      <c r="P2382"/>
      <c r="Q2382"/>
      <c r="R2382"/>
      <c r="S2382"/>
      <c r="T2382"/>
      <c r="U2382"/>
    </row>
    <row r="2383" spans="1:21" s="74" customFormat="1">
      <c r="A2383" s="5" t="s">
        <v>1499</v>
      </c>
      <c r="B2383" s="73"/>
      <c r="C2383" s="73"/>
      <c r="D2383" s="73"/>
      <c r="E2383" s="73"/>
      <c r="F2383" s="73"/>
      <c r="G2383" s="73"/>
      <c r="H2383" s="73"/>
      <c r="I2383" s="73"/>
      <c r="J2383" s="73"/>
      <c r="K2383" s="73"/>
      <c r="L2383" s="73"/>
      <c r="M2383" s="73"/>
      <c r="N2383" s="73"/>
      <c r="O2383" s="73"/>
      <c r="P2383" s="73"/>
      <c r="Q2383" s="73"/>
      <c r="R2383" s="73"/>
      <c r="S2383" s="73"/>
      <c r="T2383" s="73"/>
      <c r="U2383" s="73"/>
    </row>
    <row r="2384" spans="1:21" ht="18.75">
      <c r="A2384" s="11" t="s">
        <v>1500</v>
      </c>
      <c r="B2384" s="80">
        <v>2019</v>
      </c>
      <c r="C2384" s="80">
        <v>2020</v>
      </c>
      <c r="D2384" s="80">
        <v>2021</v>
      </c>
      <c r="E2384" s="80">
        <v>2022</v>
      </c>
      <c r="F2384" s="80" t="s">
        <v>1501</v>
      </c>
      <c r="G2384" s="80" t="s">
        <v>1502</v>
      </c>
      <c r="H2384"/>
      <c r="I2384"/>
      <c r="J2384"/>
      <c r="K2384"/>
      <c r="L2384"/>
      <c r="M2384"/>
      <c r="N2384"/>
      <c r="O2384"/>
      <c r="P2384"/>
      <c r="Q2384"/>
      <c r="R2384"/>
      <c r="S2384"/>
      <c r="T2384"/>
      <c r="U2384"/>
    </row>
    <row r="2385" spans="1:21" ht="51">
      <c r="A2385" s="11" t="s">
        <v>1503</v>
      </c>
      <c r="B2385" s="191">
        <v>8.9999999999999993E-3</v>
      </c>
      <c r="C2385" s="191">
        <v>8.9999999999999993E-3</v>
      </c>
      <c r="D2385" s="191">
        <v>8.9999999999999993E-3</v>
      </c>
      <c r="E2385" s="191">
        <v>8.9999999999999993E-3</v>
      </c>
      <c r="F2385" s="191">
        <v>8.9999999999999993E-3</v>
      </c>
      <c r="G2385" s="80" t="s">
        <v>1504</v>
      </c>
      <c r="H2385"/>
      <c r="I2385"/>
      <c r="J2385"/>
      <c r="K2385"/>
      <c r="L2385"/>
      <c r="M2385"/>
      <c r="N2385"/>
      <c r="O2385"/>
      <c r="P2385"/>
      <c r="Q2385"/>
      <c r="R2385"/>
      <c r="S2385"/>
      <c r="T2385"/>
      <c r="U2385"/>
    </row>
    <row r="2386" spans="1:21" ht="25.5">
      <c r="A2386" s="11" t="s">
        <v>1505</v>
      </c>
      <c r="B2386" s="191">
        <v>2E-3</v>
      </c>
      <c r="C2386" s="191">
        <v>3.0000000000000001E-3</v>
      </c>
      <c r="D2386" s="191">
        <v>2E-3</v>
      </c>
      <c r="E2386" s="191">
        <v>2E-3</v>
      </c>
      <c r="F2386" s="191">
        <v>2E-3</v>
      </c>
      <c r="G2386" s="80" t="s">
        <v>1506</v>
      </c>
      <c r="H2386"/>
      <c r="I2386"/>
      <c r="J2386"/>
      <c r="K2386"/>
      <c r="L2386"/>
      <c r="M2386"/>
      <c r="N2386"/>
      <c r="O2386"/>
      <c r="P2386"/>
      <c r="Q2386"/>
      <c r="R2386"/>
      <c r="S2386"/>
      <c r="T2386"/>
      <c r="U2386"/>
    </row>
    <row r="2387" spans="1:21" ht="18.75">
      <c r="A2387" s="11" t="s">
        <v>1507</v>
      </c>
      <c r="B2387" s="191">
        <v>0.247</v>
      </c>
      <c r="C2387" s="191">
        <v>0.255</v>
      </c>
      <c r="D2387" s="191">
        <v>0.253</v>
      </c>
      <c r="E2387" s="191">
        <v>0.248</v>
      </c>
      <c r="F2387" s="191">
        <v>0.254</v>
      </c>
      <c r="G2387" s="80" t="s">
        <v>1508</v>
      </c>
      <c r="H2387"/>
      <c r="I2387"/>
      <c r="J2387"/>
      <c r="K2387"/>
      <c r="L2387"/>
      <c r="M2387"/>
      <c r="N2387"/>
      <c r="O2387"/>
      <c r="P2387"/>
      <c r="Q2387"/>
      <c r="R2387"/>
      <c r="S2387"/>
      <c r="T2387"/>
      <c r="U2387"/>
    </row>
    <row r="2388" spans="1:21" ht="51">
      <c r="A2388" s="11" t="s">
        <v>1509</v>
      </c>
      <c r="B2388" s="191">
        <v>2.7E-2</v>
      </c>
      <c r="C2388" s="191">
        <v>0.03</v>
      </c>
      <c r="D2388" s="191">
        <v>2.5999999999999999E-2</v>
      </c>
      <c r="E2388" s="191">
        <v>3.1E-2</v>
      </c>
      <c r="F2388" s="191">
        <v>3.1E-2</v>
      </c>
      <c r="G2388" s="80" t="s">
        <v>1510</v>
      </c>
      <c r="H2388"/>
      <c r="I2388"/>
      <c r="J2388"/>
      <c r="K2388"/>
      <c r="L2388"/>
      <c r="M2388"/>
      <c r="N2388"/>
      <c r="O2388"/>
      <c r="P2388"/>
      <c r="Q2388"/>
      <c r="R2388"/>
      <c r="S2388"/>
      <c r="T2388"/>
      <c r="U2388"/>
    </row>
    <row r="2389" spans="1:21" ht="18.75">
      <c r="A2389" s="11" t="s">
        <v>1511</v>
      </c>
      <c r="B2389" s="191">
        <v>0.26500000000000001</v>
      </c>
      <c r="C2389" s="191">
        <v>0.24299999999999999</v>
      </c>
      <c r="D2389" s="191">
        <v>0.23899999999999999</v>
      </c>
      <c r="E2389" s="191">
        <v>0.221</v>
      </c>
      <c r="F2389" s="191">
        <v>0.20799999999999999</v>
      </c>
      <c r="G2389" s="80" t="s">
        <v>1512</v>
      </c>
      <c r="H2389"/>
      <c r="I2389"/>
      <c r="J2389"/>
      <c r="K2389"/>
      <c r="L2389"/>
      <c r="M2389"/>
      <c r="N2389"/>
      <c r="O2389"/>
      <c r="P2389"/>
      <c r="Q2389"/>
      <c r="R2389"/>
      <c r="S2389"/>
      <c r="T2389"/>
      <c r="U2389"/>
    </row>
    <row r="2390" spans="1:21" ht="51">
      <c r="A2390" s="11" t="s">
        <v>1513</v>
      </c>
      <c r="B2390" s="191">
        <v>0.14099999999999999</v>
      </c>
      <c r="C2390" s="191">
        <v>0.13900000000000001</v>
      </c>
      <c r="D2390" s="191">
        <v>0.14699999999999999</v>
      </c>
      <c r="E2390" s="191">
        <v>0.14499999999999999</v>
      </c>
      <c r="F2390" s="191">
        <v>0.14899999999999999</v>
      </c>
      <c r="G2390" s="80" t="s">
        <v>1514</v>
      </c>
      <c r="H2390"/>
      <c r="I2390"/>
      <c r="J2390"/>
      <c r="K2390"/>
      <c r="L2390"/>
      <c r="M2390"/>
      <c r="N2390"/>
      <c r="O2390"/>
      <c r="P2390"/>
      <c r="Q2390"/>
      <c r="R2390"/>
      <c r="S2390"/>
      <c r="T2390"/>
      <c r="U2390"/>
    </row>
    <row r="2391" spans="1:21" ht="25.5">
      <c r="A2391" s="11" t="s">
        <v>1515</v>
      </c>
      <c r="B2391" s="191">
        <v>1.2E-2</v>
      </c>
      <c r="C2391" s="191">
        <v>1.2999999999999999E-2</v>
      </c>
      <c r="D2391" s="191">
        <v>1.4E-2</v>
      </c>
      <c r="E2391" s="191">
        <v>1.4E-2</v>
      </c>
      <c r="F2391" s="191">
        <v>1.4999999999999999E-2</v>
      </c>
      <c r="G2391" s="80" t="s">
        <v>1516</v>
      </c>
      <c r="H2391"/>
      <c r="I2391"/>
      <c r="J2391"/>
      <c r="K2391"/>
      <c r="L2391"/>
      <c r="M2391"/>
      <c r="N2391"/>
      <c r="O2391"/>
      <c r="P2391"/>
      <c r="Q2391"/>
      <c r="R2391"/>
      <c r="S2391"/>
      <c r="T2391"/>
      <c r="U2391"/>
    </row>
    <row r="2392" spans="1:21" ht="38.25">
      <c r="A2392" s="11" t="s">
        <v>1517</v>
      </c>
      <c r="B2392" s="191">
        <v>3.7999999999999999E-2</v>
      </c>
      <c r="C2392" s="191">
        <v>3.5999999999999997E-2</v>
      </c>
      <c r="D2392" s="191">
        <v>3.9E-2</v>
      </c>
      <c r="E2392" s="191">
        <v>4.4999999999999998E-2</v>
      </c>
      <c r="F2392" s="191">
        <v>4.2999999999999997E-2</v>
      </c>
      <c r="G2392" s="80" t="s">
        <v>1518</v>
      </c>
      <c r="H2392"/>
      <c r="I2392"/>
      <c r="J2392"/>
      <c r="K2392"/>
      <c r="L2392"/>
      <c r="M2392"/>
      <c r="N2392"/>
      <c r="O2392"/>
      <c r="P2392"/>
      <c r="Q2392"/>
      <c r="R2392"/>
      <c r="S2392"/>
      <c r="T2392"/>
      <c r="U2392"/>
    </row>
    <row r="2393" spans="1:21" ht="25.5">
      <c r="A2393" s="11" t="s">
        <v>1519</v>
      </c>
      <c r="B2393" s="191">
        <v>1.6E-2</v>
      </c>
      <c r="C2393" s="191">
        <v>1.7000000000000001E-2</v>
      </c>
      <c r="D2393" s="191">
        <v>1.7000000000000001E-2</v>
      </c>
      <c r="E2393" s="191">
        <v>1.7000000000000001E-2</v>
      </c>
      <c r="F2393" s="191">
        <v>1.7000000000000001E-2</v>
      </c>
      <c r="G2393" s="80" t="s">
        <v>1520</v>
      </c>
      <c r="H2393"/>
      <c r="I2393"/>
      <c r="J2393"/>
      <c r="K2393"/>
      <c r="L2393"/>
      <c r="M2393"/>
      <c r="N2393"/>
      <c r="O2393"/>
      <c r="P2393"/>
      <c r="Q2393"/>
      <c r="R2393"/>
      <c r="S2393"/>
      <c r="T2393"/>
      <c r="U2393"/>
    </row>
    <row r="2394" spans="1:21" ht="25.5">
      <c r="A2394" s="11" t="s">
        <v>1521</v>
      </c>
      <c r="B2394" s="191">
        <v>2.3E-2</v>
      </c>
      <c r="C2394" s="191">
        <v>2.1999999999999999E-2</v>
      </c>
      <c r="D2394" s="191">
        <v>2.1000000000000001E-2</v>
      </c>
      <c r="E2394" s="191">
        <v>2.3E-2</v>
      </c>
      <c r="F2394" s="191">
        <v>2.4E-2</v>
      </c>
      <c r="G2394" s="80" t="s">
        <v>1522</v>
      </c>
      <c r="H2394"/>
      <c r="I2394"/>
      <c r="J2394"/>
      <c r="K2394"/>
      <c r="L2394"/>
      <c r="M2394"/>
      <c r="N2394"/>
      <c r="O2394"/>
      <c r="P2394"/>
      <c r="Q2394"/>
      <c r="R2394"/>
      <c r="S2394"/>
      <c r="T2394"/>
      <c r="U2394"/>
    </row>
    <row r="2395" spans="1:21" ht="18.75">
      <c r="A2395" s="11" t="s">
        <v>1523</v>
      </c>
      <c r="B2395" s="191">
        <v>8.2000000000000003E-2</v>
      </c>
      <c r="C2395" s="191">
        <v>8.6999999999999994E-2</v>
      </c>
      <c r="D2395" s="191">
        <v>8.6999999999999994E-2</v>
      </c>
      <c r="E2395" s="191">
        <v>9.1999999999999998E-2</v>
      </c>
      <c r="F2395" s="191">
        <v>0.09</v>
      </c>
      <c r="G2395" s="80" t="s">
        <v>1524</v>
      </c>
      <c r="H2395"/>
      <c r="I2395"/>
      <c r="J2395"/>
      <c r="K2395"/>
      <c r="L2395"/>
      <c r="M2395"/>
      <c r="N2395"/>
      <c r="O2395"/>
      <c r="P2395"/>
      <c r="Q2395"/>
      <c r="R2395"/>
      <c r="S2395"/>
      <c r="T2395"/>
      <c r="U2395"/>
    </row>
    <row r="2396" spans="1:21" ht="38.25">
      <c r="A2396" s="11" t="s">
        <v>1525</v>
      </c>
      <c r="B2396" s="191">
        <v>1.2999999999999999E-2</v>
      </c>
      <c r="C2396" s="191">
        <v>1.2E-2</v>
      </c>
      <c r="D2396" s="191">
        <v>1.2E-2</v>
      </c>
      <c r="E2396" s="191">
        <v>1.2999999999999999E-2</v>
      </c>
      <c r="F2396" s="191">
        <v>1.4999999999999999E-2</v>
      </c>
      <c r="G2396" s="80" t="s">
        <v>1526</v>
      </c>
      <c r="H2396"/>
      <c r="I2396"/>
      <c r="J2396"/>
      <c r="K2396"/>
      <c r="L2396"/>
      <c r="M2396"/>
      <c r="N2396"/>
      <c r="O2396"/>
      <c r="P2396"/>
      <c r="Q2396"/>
      <c r="R2396"/>
      <c r="S2396"/>
      <c r="T2396"/>
      <c r="U2396"/>
    </row>
    <row r="2397" spans="1:21" ht="38.25">
      <c r="A2397" s="11" t="s">
        <v>1527</v>
      </c>
      <c r="B2397" s="191">
        <v>2.5000000000000001E-2</v>
      </c>
      <c r="C2397" s="191">
        <v>2.5999999999999999E-2</v>
      </c>
      <c r="D2397" s="191">
        <v>2.3E-2</v>
      </c>
      <c r="E2397" s="191">
        <v>2.5999999999999999E-2</v>
      </c>
      <c r="F2397" s="191">
        <v>2.5000000000000001E-2</v>
      </c>
      <c r="G2397" s="80" t="s">
        <v>1528</v>
      </c>
      <c r="H2397"/>
      <c r="I2397"/>
      <c r="J2397"/>
      <c r="K2397"/>
      <c r="L2397"/>
      <c r="M2397"/>
      <c r="N2397"/>
      <c r="O2397"/>
      <c r="P2397"/>
      <c r="Q2397"/>
      <c r="R2397"/>
      <c r="S2397"/>
      <c r="T2397"/>
      <c r="U2397"/>
    </row>
    <row r="2398" spans="1:21" ht="51">
      <c r="A2398" s="11" t="s">
        <v>1529</v>
      </c>
      <c r="B2398" s="191">
        <v>3.7999999999999999E-2</v>
      </c>
      <c r="C2398" s="191">
        <v>4.7E-2</v>
      </c>
      <c r="D2398" s="191">
        <v>4.5999999999999999E-2</v>
      </c>
      <c r="E2398" s="191">
        <v>4.7E-2</v>
      </c>
      <c r="F2398" s="191">
        <v>5.2999999999999999E-2</v>
      </c>
      <c r="G2398" s="80" t="s">
        <v>1530</v>
      </c>
      <c r="H2398"/>
      <c r="I2398"/>
      <c r="J2398"/>
      <c r="K2398"/>
      <c r="L2398"/>
      <c r="M2398"/>
      <c r="N2398"/>
      <c r="O2398"/>
      <c r="P2398"/>
      <c r="Q2398"/>
      <c r="R2398"/>
      <c r="S2398"/>
      <c r="T2398"/>
      <c r="U2398"/>
    </row>
    <row r="2399" spans="1:21" ht="18.75">
      <c r="A2399" s="11" t="s">
        <v>1531</v>
      </c>
      <c r="B2399" s="191">
        <v>2.5000000000000001E-2</v>
      </c>
      <c r="C2399" s="191">
        <v>2.5999999999999999E-2</v>
      </c>
      <c r="D2399" s="191">
        <v>2.8000000000000001E-2</v>
      </c>
      <c r="E2399" s="191">
        <v>2.9000000000000001E-2</v>
      </c>
      <c r="F2399" s="191">
        <v>2.9000000000000001E-2</v>
      </c>
      <c r="G2399" s="80" t="s">
        <v>24</v>
      </c>
      <c r="H2399"/>
      <c r="I2399"/>
      <c r="J2399"/>
      <c r="K2399"/>
      <c r="L2399"/>
      <c r="M2399"/>
      <c r="N2399"/>
      <c r="O2399"/>
      <c r="P2399"/>
      <c r="Q2399"/>
      <c r="R2399"/>
      <c r="S2399"/>
      <c r="T2399"/>
      <c r="U2399"/>
    </row>
    <row r="2400" spans="1:21" ht="25.5">
      <c r="A2400" s="11" t="s">
        <v>1532</v>
      </c>
      <c r="B2400" s="191">
        <v>0.02</v>
      </c>
      <c r="C2400" s="191">
        <v>2.1000000000000001E-2</v>
      </c>
      <c r="D2400" s="191">
        <v>0.02</v>
      </c>
      <c r="E2400" s="191">
        <v>2.1000000000000001E-2</v>
      </c>
      <c r="F2400" s="191">
        <v>1.9E-2</v>
      </c>
      <c r="G2400" s="80" t="s">
        <v>1533</v>
      </c>
      <c r="H2400"/>
      <c r="I2400"/>
      <c r="J2400"/>
      <c r="K2400"/>
      <c r="L2400"/>
      <c r="M2400"/>
      <c r="N2400"/>
      <c r="O2400"/>
      <c r="P2400"/>
      <c r="Q2400"/>
      <c r="R2400"/>
      <c r="S2400"/>
      <c r="T2400"/>
      <c r="U2400"/>
    </row>
    <row r="2401" spans="1:21" ht="38.25">
      <c r="A2401" s="11" t="s">
        <v>1534</v>
      </c>
      <c r="B2401" s="191">
        <v>4.0000000000000001E-3</v>
      </c>
      <c r="C2401" s="191">
        <v>3.0000000000000001E-3</v>
      </c>
      <c r="D2401" s="191">
        <v>3.0000000000000001E-3</v>
      </c>
      <c r="E2401" s="191">
        <v>3.0000000000000001E-3</v>
      </c>
      <c r="F2401" s="191">
        <v>3.0000000000000001E-3</v>
      </c>
      <c r="G2401" s="80" t="s">
        <v>1535</v>
      </c>
      <c r="H2401"/>
      <c r="I2401"/>
      <c r="J2401"/>
      <c r="K2401"/>
      <c r="L2401"/>
      <c r="M2401"/>
      <c r="N2401"/>
      <c r="O2401"/>
      <c r="P2401"/>
      <c r="Q2401"/>
      <c r="R2401"/>
      <c r="S2401"/>
      <c r="T2401"/>
      <c r="U2401"/>
    </row>
    <row r="2402" spans="1:21" ht="25.5">
      <c r="A2402" s="11" t="s">
        <v>1536</v>
      </c>
      <c r="B2402" s="191">
        <v>7.0000000000000001E-3</v>
      </c>
      <c r="C2402" s="191">
        <v>6.0000000000000001E-3</v>
      </c>
      <c r="D2402" s="191">
        <v>0.01</v>
      </c>
      <c r="E2402" s="191">
        <v>8.9999999999999993E-3</v>
      </c>
      <c r="F2402" s="191">
        <v>8.9999999999999993E-3</v>
      </c>
      <c r="G2402" s="80" t="s">
        <v>1537</v>
      </c>
      <c r="H2402"/>
      <c r="I2402"/>
      <c r="J2402"/>
      <c r="K2402"/>
      <c r="L2402"/>
      <c r="M2402"/>
      <c r="N2402"/>
      <c r="O2402"/>
      <c r="P2402"/>
      <c r="Q2402"/>
      <c r="R2402"/>
      <c r="S2402"/>
      <c r="T2402"/>
      <c r="U2402"/>
    </row>
    <row r="2403" spans="1:21" ht="56.25">
      <c r="A2403" s="11" t="s">
        <v>1538</v>
      </c>
      <c r="B2403" s="191">
        <v>5.0000000000000001E-3</v>
      </c>
      <c r="C2403" s="191">
        <v>6.0000000000000001E-3</v>
      </c>
      <c r="D2403" s="191">
        <v>5.0000000000000001E-3</v>
      </c>
      <c r="E2403" s="191">
        <v>6.0000000000000001E-3</v>
      </c>
      <c r="F2403" s="191">
        <v>5.0000000000000001E-3</v>
      </c>
      <c r="G2403" s="80" t="s">
        <v>1539</v>
      </c>
      <c r="H2403"/>
      <c r="I2403"/>
      <c r="J2403"/>
      <c r="K2403"/>
      <c r="L2403"/>
      <c r="M2403"/>
      <c r="N2403"/>
      <c r="O2403"/>
      <c r="P2403"/>
      <c r="Q2403"/>
      <c r="R2403"/>
      <c r="S2403"/>
      <c r="T2403"/>
      <c r="U2403"/>
    </row>
    <row r="2404" spans="1:21" ht="18.75">
      <c r="A2404" s="8" t="s">
        <v>1547</v>
      </c>
      <c r="B2404" s="172">
        <f t="shared" ref="B2404" si="369">SUM(B2385:B2403)</f>
        <v>0.99900000000000022</v>
      </c>
      <c r="C2404" s="172">
        <f t="shared" ref="C2404" si="370">SUM(C2385:C2403)</f>
        <v>1.0010000000000001</v>
      </c>
      <c r="D2404" s="172">
        <f t="shared" ref="D2404" si="371">SUM(D2385:D2403)</f>
        <v>1.0010000000000001</v>
      </c>
      <c r="E2404" s="172">
        <f t="shared" ref="E2404" si="372">SUM(E2385:E2403)</f>
        <v>1.0010000000000001</v>
      </c>
      <c r="F2404" s="172">
        <f t="shared" ref="F2404" si="373">SUM(F2385:F2403)</f>
        <v>1.0000000000000002</v>
      </c>
      <c r="G2404" s="80" t="s">
        <v>1548</v>
      </c>
      <c r="H2404"/>
      <c r="I2404"/>
      <c r="J2404"/>
      <c r="K2404"/>
      <c r="L2404"/>
      <c r="M2404"/>
      <c r="N2404"/>
      <c r="O2404"/>
      <c r="P2404"/>
      <c r="Q2404"/>
      <c r="R2404"/>
      <c r="S2404"/>
      <c r="T2404"/>
      <c r="U2404"/>
    </row>
    <row r="2405" spans="1:21">
      <c r="A2405" s="47" t="s">
        <v>2119</v>
      </c>
      <c r="B2405"/>
      <c r="C2405"/>
      <c r="D2405"/>
      <c r="E2405"/>
      <c r="G2405" s="259" t="s">
        <v>1990</v>
      </c>
      <c r="H2405"/>
      <c r="I2405"/>
      <c r="J2405"/>
      <c r="K2405"/>
      <c r="L2405"/>
      <c r="M2405"/>
      <c r="N2405"/>
      <c r="O2405"/>
      <c r="P2405"/>
      <c r="Q2405"/>
      <c r="R2405"/>
      <c r="S2405"/>
      <c r="T2405"/>
      <c r="U2405"/>
    </row>
    <row r="2406" spans="1:21">
      <c r="A2406" s="47" t="s">
        <v>1984</v>
      </c>
      <c r="B2406"/>
      <c r="C2406"/>
      <c r="D2406"/>
      <c r="E2406"/>
      <c r="F2406"/>
      <c r="G2406" s="285" t="s">
        <v>1985</v>
      </c>
      <c r="H2406"/>
      <c r="I2406"/>
      <c r="J2406"/>
      <c r="K2406"/>
      <c r="L2406"/>
      <c r="M2406"/>
      <c r="N2406"/>
      <c r="O2406"/>
      <c r="P2406"/>
      <c r="Q2406"/>
      <c r="R2406"/>
      <c r="S2406"/>
      <c r="T2406"/>
      <c r="U2406"/>
    </row>
    <row r="2407" spans="1:21">
      <c r="A2407" s="47" t="s">
        <v>1986</v>
      </c>
      <c r="B2407"/>
      <c r="C2407"/>
      <c r="D2407"/>
      <c r="E2407"/>
      <c r="F2407"/>
      <c r="G2407" s="285" t="s">
        <v>1987</v>
      </c>
      <c r="H2407"/>
      <c r="I2407"/>
      <c r="J2407"/>
      <c r="K2407"/>
      <c r="L2407"/>
      <c r="M2407"/>
      <c r="N2407"/>
      <c r="O2407"/>
      <c r="P2407"/>
      <c r="Q2407"/>
      <c r="R2407"/>
      <c r="S2407"/>
      <c r="T2407"/>
      <c r="U2407"/>
    </row>
    <row r="2408" spans="1:21">
      <c r="A2408" s="47" t="s">
        <v>1988</v>
      </c>
      <c r="B2408"/>
      <c r="C2408"/>
      <c r="D2408"/>
      <c r="E2408"/>
      <c r="F2408"/>
      <c r="G2408" s="285" t="s">
        <v>1989</v>
      </c>
      <c r="H2408"/>
      <c r="I2408"/>
      <c r="J2408"/>
      <c r="K2408"/>
      <c r="L2408"/>
      <c r="M2408"/>
      <c r="N2408"/>
      <c r="O2408"/>
      <c r="P2408"/>
      <c r="Q2408"/>
      <c r="R2408"/>
      <c r="S2408"/>
      <c r="T2408"/>
      <c r="U2408"/>
    </row>
    <row r="2409" spans="1:21">
      <c r="A2409" s="17"/>
      <c r="B2409"/>
      <c r="C2409"/>
      <c r="D2409"/>
      <c r="E2409"/>
      <c r="F2409"/>
      <c r="G2409"/>
      <c r="H2409"/>
      <c r="I2409"/>
      <c r="J2409"/>
      <c r="K2409"/>
      <c r="L2409"/>
      <c r="M2409"/>
      <c r="N2409"/>
      <c r="O2409"/>
      <c r="P2409"/>
      <c r="Q2409"/>
      <c r="R2409"/>
      <c r="S2409"/>
      <c r="T2409"/>
      <c r="U2409"/>
    </row>
    <row r="2410" spans="1:21">
      <c r="A2410" s="35"/>
      <c r="B2410"/>
      <c r="C2410"/>
      <c r="D2410"/>
      <c r="E2410"/>
      <c r="F2410"/>
      <c r="G2410"/>
      <c r="H2410"/>
      <c r="I2410"/>
      <c r="J2410"/>
      <c r="K2410"/>
      <c r="L2410"/>
      <c r="M2410"/>
      <c r="N2410"/>
      <c r="O2410"/>
      <c r="P2410"/>
      <c r="Q2410"/>
      <c r="R2410"/>
      <c r="S2410"/>
      <c r="T2410"/>
      <c r="U2410"/>
    </row>
    <row r="2411" spans="1:21">
      <c r="A2411" s="304" t="s">
        <v>2123</v>
      </c>
      <c r="B2411" s="304"/>
      <c r="C2411" s="304"/>
      <c r="D2411" s="304"/>
      <c r="E2411" s="304"/>
      <c r="F2411" s="304"/>
      <c r="G2411" s="304"/>
      <c r="H2411"/>
      <c r="I2411"/>
      <c r="J2411"/>
      <c r="K2411"/>
      <c r="L2411"/>
      <c r="M2411"/>
      <c r="N2411"/>
      <c r="O2411"/>
      <c r="P2411"/>
      <c r="Q2411"/>
      <c r="R2411"/>
      <c r="S2411"/>
      <c r="T2411"/>
      <c r="U2411"/>
    </row>
    <row r="2412" spans="1:21" ht="21.75">
      <c r="A2412" s="303" t="s">
        <v>1556</v>
      </c>
      <c r="B2412" s="303"/>
      <c r="C2412" s="303"/>
      <c r="D2412" s="303"/>
      <c r="E2412" s="303"/>
      <c r="F2412" s="303"/>
      <c r="G2412" s="303"/>
      <c r="H2412"/>
      <c r="I2412"/>
      <c r="J2412"/>
      <c r="K2412"/>
      <c r="L2412"/>
      <c r="M2412"/>
      <c r="N2412"/>
      <c r="O2412"/>
      <c r="P2412"/>
      <c r="Q2412"/>
      <c r="R2412"/>
      <c r="S2412"/>
      <c r="T2412"/>
      <c r="U2412"/>
    </row>
    <row r="2413" spans="1:21">
      <c r="A2413" s="302" t="s">
        <v>1557</v>
      </c>
      <c r="B2413" s="302"/>
      <c r="C2413" s="302"/>
      <c r="D2413" s="302"/>
      <c r="E2413" s="302"/>
      <c r="F2413" s="302"/>
      <c r="G2413" s="302"/>
      <c r="H2413"/>
      <c r="I2413"/>
      <c r="J2413"/>
      <c r="K2413"/>
      <c r="L2413"/>
      <c r="M2413"/>
      <c r="N2413"/>
      <c r="O2413"/>
      <c r="P2413"/>
      <c r="Q2413"/>
      <c r="R2413"/>
      <c r="S2413"/>
      <c r="T2413"/>
      <c r="U2413"/>
    </row>
    <row r="2414" spans="1:21">
      <c r="A2414" s="305" t="s">
        <v>1560</v>
      </c>
      <c r="B2414" s="520" t="s">
        <v>1559</v>
      </c>
      <c r="C2414" s="520"/>
      <c r="D2414" s="520"/>
      <c r="E2414" s="520"/>
      <c r="F2414" s="520"/>
      <c r="G2414" s="501" t="s">
        <v>1558</v>
      </c>
      <c r="N2414"/>
      <c r="O2414"/>
      <c r="P2414"/>
      <c r="Q2414"/>
      <c r="R2414"/>
      <c r="S2414"/>
      <c r="T2414"/>
      <c r="U2414"/>
    </row>
    <row r="2415" spans="1:21">
      <c r="A2415" s="306"/>
      <c r="B2415" s="128">
        <v>2019</v>
      </c>
      <c r="C2415" s="128">
        <v>2020</v>
      </c>
      <c r="D2415" s="128">
        <v>2021</v>
      </c>
      <c r="E2415" s="128">
        <v>2022</v>
      </c>
      <c r="F2415" s="128">
        <v>2023</v>
      </c>
      <c r="G2415" s="501"/>
      <c r="N2415"/>
      <c r="O2415"/>
      <c r="P2415"/>
      <c r="Q2415"/>
      <c r="R2415"/>
      <c r="S2415"/>
      <c r="T2415"/>
      <c r="U2415"/>
    </row>
    <row r="2416" spans="1:21" ht="24">
      <c r="A2416" s="128" t="s">
        <v>1562</v>
      </c>
      <c r="B2416" s="173">
        <v>10448</v>
      </c>
      <c r="C2416" s="173">
        <v>10555</v>
      </c>
      <c r="D2416" s="173">
        <v>5250</v>
      </c>
      <c r="E2416" s="173">
        <v>6564</v>
      </c>
      <c r="F2416" s="159">
        <v>8170</v>
      </c>
      <c r="G2416" s="132" t="s">
        <v>1561</v>
      </c>
      <c r="N2416"/>
      <c r="O2416"/>
      <c r="P2416"/>
      <c r="Q2416"/>
      <c r="R2416"/>
      <c r="S2416"/>
      <c r="T2416"/>
      <c r="U2416"/>
    </row>
    <row r="2417" spans="1:21">
      <c r="A2417" s="128" t="s">
        <v>1564</v>
      </c>
      <c r="B2417" s="173">
        <v>211800</v>
      </c>
      <c r="C2417" s="173">
        <v>91170</v>
      </c>
      <c r="D2417" s="174">
        <v>0</v>
      </c>
      <c r="E2417" s="174">
        <v>0</v>
      </c>
      <c r="F2417" s="159">
        <v>1500</v>
      </c>
      <c r="G2417" s="132" t="s">
        <v>1563</v>
      </c>
      <c r="N2417"/>
      <c r="O2417"/>
      <c r="P2417"/>
      <c r="Q2417"/>
      <c r="R2417"/>
      <c r="S2417"/>
      <c r="T2417"/>
      <c r="U2417"/>
    </row>
    <row r="2418" spans="1:21">
      <c r="A2418" s="128" t="s">
        <v>1566</v>
      </c>
      <c r="B2418" s="173">
        <v>6800</v>
      </c>
      <c r="C2418" s="174">
        <v>950</v>
      </c>
      <c r="D2418" s="173">
        <v>1323</v>
      </c>
      <c r="E2418" s="173">
        <v>1316</v>
      </c>
      <c r="F2418" s="159">
        <v>1250</v>
      </c>
      <c r="G2418" s="132" t="s">
        <v>1565</v>
      </c>
      <c r="N2418"/>
      <c r="O2418"/>
      <c r="P2418"/>
      <c r="Q2418"/>
      <c r="R2418"/>
      <c r="S2418"/>
      <c r="T2418"/>
      <c r="U2418"/>
    </row>
    <row r="2419" spans="1:21">
      <c r="A2419" s="128" t="s">
        <v>1568</v>
      </c>
      <c r="B2419" s="173">
        <v>2000</v>
      </c>
      <c r="C2419" s="173">
        <v>2000</v>
      </c>
      <c r="D2419" s="174">
        <v>0</v>
      </c>
      <c r="E2419" s="174">
        <v>0</v>
      </c>
      <c r="F2419" s="130">
        <v>0</v>
      </c>
      <c r="G2419" s="132" t="s">
        <v>1567</v>
      </c>
      <c r="N2419"/>
      <c r="O2419"/>
      <c r="P2419"/>
      <c r="Q2419"/>
      <c r="R2419"/>
      <c r="S2419"/>
      <c r="T2419"/>
      <c r="U2419"/>
    </row>
    <row r="2420" spans="1:21">
      <c r="A2420" s="128" t="s">
        <v>1570</v>
      </c>
      <c r="B2420" s="174">
        <v>235</v>
      </c>
      <c r="C2420" s="174">
        <v>216</v>
      </c>
      <c r="D2420" s="174">
        <v>221</v>
      </c>
      <c r="E2420" s="174">
        <v>197</v>
      </c>
      <c r="F2420" s="130">
        <v>177</v>
      </c>
      <c r="G2420" s="132" t="s">
        <v>1569</v>
      </c>
      <c r="N2420"/>
      <c r="O2420"/>
      <c r="P2420"/>
      <c r="Q2420"/>
      <c r="R2420"/>
      <c r="S2420"/>
      <c r="T2420"/>
      <c r="U2420"/>
    </row>
    <row r="2421" spans="1:21">
      <c r="A2421" s="128" t="s">
        <v>1572</v>
      </c>
      <c r="B2421" s="174">
        <v>500</v>
      </c>
      <c r="C2421" s="174">
        <v>500</v>
      </c>
      <c r="D2421" s="174">
        <v>500</v>
      </c>
      <c r="E2421" s="174">
        <v>0</v>
      </c>
      <c r="F2421" s="130">
        <v>0</v>
      </c>
      <c r="G2421" s="132" t="s">
        <v>1571</v>
      </c>
      <c r="N2421"/>
      <c r="O2421"/>
      <c r="P2421"/>
      <c r="Q2421"/>
      <c r="R2421"/>
      <c r="S2421"/>
      <c r="T2421"/>
      <c r="U2421"/>
    </row>
    <row r="2422" spans="1:21">
      <c r="A2422" s="128" t="s">
        <v>1574</v>
      </c>
      <c r="B2422" s="174">
        <v>223</v>
      </c>
      <c r="C2422" s="174">
        <v>216</v>
      </c>
      <c r="D2422" s="174">
        <v>221</v>
      </c>
      <c r="E2422" s="174">
        <v>165</v>
      </c>
      <c r="F2422" s="130">
        <v>177</v>
      </c>
      <c r="G2422" s="132" t="s">
        <v>1573</v>
      </c>
      <c r="N2422"/>
      <c r="O2422"/>
      <c r="P2422"/>
      <c r="Q2422"/>
      <c r="R2422"/>
      <c r="S2422"/>
      <c r="T2422"/>
      <c r="U2422"/>
    </row>
    <row r="2423" spans="1:21">
      <c r="A2423" s="128" t="s">
        <v>1576</v>
      </c>
      <c r="B2423" s="174">
        <v>0</v>
      </c>
      <c r="C2423" s="174">
        <v>0</v>
      </c>
      <c r="D2423" s="174">
        <v>0</v>
      </c>
      <c r="E2423" s="174">
        <v>0</v>
      </c>
      <c r="F2423" s="130">
        <v>0</v>
      </c>
      <c r="G2423" s="132" t="s">
        <v>1575</v>
      </c>
      <c r="N2423"/>
      <c r="O2423"/>
      <c r="P2423"/>
      <c r="Q2423"/>
      <c r="R2423"/>
      <c r="S2423"/>
      <c r="T2423"/>
      <c r="U2423"/>
    </row>
    <row r="2424" spans="1:21" ht="24">
      <c r="A2424" s="128" t="s">
        <v>1578</v>
      </c>
      <c r="B2424" s="173">
        <v>2750</v>
      </c>
      <c r="C2424" s="173">
        <v>2000</v>
      </c>
      <c r="D2424" s="173">
        <v>2000</v>
      </c>
      <c r="E2424" s="173">
        <v>1650</v>
      </c>
      <c r="F2424" s="159">
        <v>1350</v>
      </c>
      <c r="G2424" s="132" t="s">
        <v>1577</v>
      </c>
      <c r="N2424"/>
      <c r="O2424"/>
      <c r="P2424"/>
      <c r="Q2424"/>
      <c r="R2424"/>
      <c r="S2424"/>
      <c r="T2424"/>
      <c r="U2424"/>
    </row>
    <row r="2425" spans="1:21" ht="24">
      <c r="A2425" s="128" t="s">
        <v>1580</v>
      </c>
      <c r="B2425" s="174">
        <v>244</v>
      </c>
      <c r="C2425" s="174">
        <v>0</v>
      </c>
      <c r="D2425" s="174">
        <v>0</v>
      </c>
      <c r="E2425" s="174">
        <v>250</v>
      </c>
      <c r="F2425" s="130">
        <v>250</v>
      </c>
      <c r="G2425" s="132" t="s">
        <v>1579</v>
      </c>
      <c r="N2425"/>
      <c r="O2425"/>
      <c r="P2425"/>
      <c r="Q2425"/>
      <c r="R2425"/>
      <c r="S2425"/>
      <c r="T2425"/>
      <c r="U2425"/>
    </row>
    <row r="2426" spans="1:21" ht="24">
      <c r="A2426" s="128" t="s">
        <v>1582</v>
      </c>
      <c r="B2426" s="174">
        <v>46</v>
      </c>
      <c r="C2426" s="174">
        <v>28</v>
      </c>
      <c r="D2426" s="174">
        <v>49</v>
      </c>
      <c r="E2426" s="174" t="s">
        <v>327</v>
      </c>
      <c r="F2426" s="130">
        <v>54</v>
      </c>
      <c r="G2426" s="132" t="s">
        <v>1581</v>
      </c>
      <c r="N2426"/>
      <c r="O2426"/>
      <c r="P2426"/>
      <c r="Q2426"/>
      <c r="R2426"/>
      <c r="S2426"/>
      <c r="T2426"/>
      <c r="U2426"/>
    </row>
    <row r="2427" spans="1:21" ht="34.5" customHeight="1">
      <c r="A2427" s="128" t="s">
        <v>1584</v>
      </c>
      <c r="B2427" s="174">
        <v>37</v>
      </c>
      <c r="C2427" s="174">
        <v>18</v>
      </c>
      <c r="D2427" s="174">
        <v>17</v>
      </c>
      <c r="E2427" s="174">
        <v>0</v>
      </c>
      <c r="F2427" s="130">
        <v>0</v>
      </c>
      <c r="G2427" s="132" t="s">
        <v>1583</v>
      </c>
      <c r="N2427"/>
      <c r="O2427"/>
      <c r="P2427"/>
      <c r="Q2427"/>
      <c r="R2427"/>
      <c r="S2427"/>
      <c r="T2427"/>
      <c r="U2427"/>
    </row>
    <row r="2428" spans="1:21">
      <c r="A2428" s="128" t="s">
        <v>1586</v>
      </c>
      <c r="B2428" s="173">
        <v>110020</v>
      </c>
      <c r="C2428" s="173">
        <v>48680</v>
      </c>
      <c r="D2428" s="173">
        <v>5582</v>
      </c>
      <c r="E2428" s="173">
        <v>55462</v>
      </c>
      <c r="F2428" s="130">
        <v>0</v>
      </c>
      <c r="G2428" s="132" t="s">
        <v>1585</v>
      </c>
      <c r="N2428"/>
      <c r="O2428"/>
      <c r="P2428"/>
      <c r="Q2428"/>
      <c r="R2428"/>
      <c r="S2428"/>
      <c r="T2428"/>
      <c r="U2428"/>
    </row>
    <row r="2429" spans="1:21">
      <c r="A2429" s="128" t="s">
        <v>1588</v>
      </c>
      <c r="B2429" s="174">
        <v>83</v>
      </c>
      <c r="C2429" s="174">
        <v>77</v>
      </c>
      <c r="D2429" s="174">
        <v>81</v>
      </c>
      <c r="E2429" s="174">
        <v>65</v>
      </c>
      <c r="F2429" s="130">
        <v>57</v>
      </c>
      <c r="G2429" s="132" t="s">
        <v>1587</v>
      </c>
      <c r="N2429"/>
      <c r="O2429"/>
      <c r="P2429"/>
      <c r="Q2429"/>
      <c r="R2429"/>
      <c r="S2429"/>
      <c r="T2429"/>
      <c r="U2429"/>
    </row>
    <row r="2430" spans="1:21" ht="84">
      <c r="A2430" s="128" t="s">
        <v>1590</v>
      </c>
      <c r="B2430" s="174">
        <v>218</v>
      </c>
      <c r="C2430" s="174">
        <v>0</v>
      </c>
      <c r="D2430" s="174">
        <v>0</v>
      </c>
      <c r="E2430" s="174">
        <v>0</v>
      </c>
      <c r="F2430" s="130">
        <v>0</v>
      </c>
      <c r="G2430" s="132" t="s">
        <v>1589</v>
      </c>
      <c r="N2430"/>
      <c r="O2430"/>
      <c r="P2430"/>
      <c r="Q2430"/>
      <c r="R2430"/>
      <c r="S2430"/>
      <c r="T2430"/>
      <c r="U2430"/>
    </row>
    <row r="2431" spans="1:21" ht="24">
      <c r="A2431" s="128" t="s">
        <v>1593</v>
      </c>
      <c r="B2431" s="173">
        <v>1000</v>
      </c>
      <c r="C2431" s="173">
        <v>1000</v>
      </c>
      <c r="D2431" s="174" t="s">
        <v>1592</v>
      </c>
      <c r="E2431" s="174">
        <v>0</v>
      </c>
      <c r="F2431" s="130">
        <v>250</v>
      </c>
      <c r="G2431" s="132" t="s">
        <v>1591</v>
      </c>
      <c r="N2431"/>
      <c r="O2431"/>
      <c r="P2431"/>
      <c r="Q2431"/>
      <c r="R2431"/>
      <c r="S2431"/>
      <c r="T2431"/>
      <c r="U2431"/>
    </row>
    <row r="2432" spans="1:21">
      <c r="A2432" s="128" t="s">
        <v>1595</v>
      </c>
      <c r="B2432" s="174">
        <v>25</v>
      </c>
      <c r="C2432" s="174">
        <v>0</v>
      </c>
      <c r="D2432" s="174">
        <v>0</v>
      </c>
      <c r="E2432" s="174">
        <v>0</v>
      </c>
      <c r="F2432" s="130">
        <v>0</v>
      </c>
      <c r="G2432" s="132" t="s">
        <v>1594</v>
      </c>
      <c r="N2432"/>
      <c r="O2432"/>
      <c r="P2432"/>
      <c r="Q2432"/>
      <c r="R2432"/>
      <c r="S2432"/>
      <c r="T2432"/>
      <c r="U2432"/>
    </row>
    <row r="2433" spans="1:21" ht="24">
      <c r="A2433" s="106" t="s">
        <v>1597</v>
      </c>
      <c r="B2433" s="175">
        <v>0</v>
      </c>
      <c r="C2433" s="175">
        <v>30</v>
      </c>
      <c r="D2433" s="174">
        <v>0</v>
      </c>
      <c r="E2433" s="174">
        <v>0</v>
      </c>
      <c r="F2433" s="130">
        <v>0</v>
      </c>
      <c r="G2433" s="132" t="s">
        <v>1596</v>
      </c>
      <c r="N2433"/>
      <c r="O2433"/>
      <c r="P2433"/>
      <c r="Q2433"/>
      <c r="R2433"/>
      <c r="S2433"/>
      <c r="T2433"/>
      <c r="U2433"/>
    </row>
    <row r="2434" spans="1:21">
      <c r="A2434" s="128" t="s">
        <v>1598</v>
      </c>
      <c r="B2434" s="131">
        <f>SUM(B2416:B2433)</f>
        <v>346429</v>
      </c>
      <c r="C2434" s="131">
        <f>SUM(C2416:C2433)</f>
        <v>157440</v>
      </c>
      <c r="D2434" s="131">
        <f t="shared" ref="D2434:E2434" si="374">SUM(D2416:D2433)</f>
        <v>15244</v>
      </c>
      <c r="E2434" s="131">
        <f t="shared" si="374"/>
        <v>65669</v>
      </c>
      <c r="F2434" s="131">
        <f>SUM(F2416:F2433)</f>
        <v>13235</v>
      </c>
      <c r="G2434" s="132" t="s">
        <v>52</v>
      </c>
      <c r="N2434"/>
      <c r="O2434"/>
      <c r="P2434"/>
      <c r="Q2434"/>
      <c r="R2434"/>
      <c r="S2434"/>
      <c r="T2434"/>
      <c r="U2434"/>
    </row>
    <row r="2435" spans="1:21">
      <c r="A2435" s="5" t="s">
        <v>1599</v>
      </c>
      <c r="C2435"/>
      <c r="E2435"/>
      <c r="F2435"/>
      <c r="G2435" s="257" t="s">
        <v>1991</v>
      </c>
      <c r="H2435"/>
      <c r="I2435"/>
      <c r="J2435"/>
      <c r="K2435"/>
      <c r="L2435"/>
      <c r="M2435"/>
      <c r="N2435"/>
      <c r="O2435"/>
      <c r="P2435"/>
      <c r="Q2435"/>
      <c r="R2435"/>
      <c r="S2435"/>
      <c r="T2435"/>
      <c r="U2435"/>
    </row>
    <row r="2436" spans="1:21">
      <c r="A2436" s="60" t="s">
        <v>1600</v>
      </c>
      <c r="B2436"/>
      <c r="C2436"/>
      <c r="D2436"/>
      <c r="E2436"/>
      <c r="F2436"/>
      <c r="G2436" s="257" t="s">
        <v>1601</v>
      </c>
      <c r="H2436"/>
      <c r="I2436"/>
      <c r="J2436"/>
      <c r="K2436"/>
      <c r="L2436"/>
      <c r="M2436"/>
      <c r="N2436"/>
      <c r="O2436"/>
      <c r="P2436"/>
      <c r="Q2436"/>
      <c r="R2436"/>
      <c r="S2436"/>
      <c r="T2436"/>
      <c r="U2436"/>
    </row>
    <row r="2437" spans="1:21">
      <c r="A2437" s="5" t="s">
        <v>1602</v>
      </c>
      <c r="B2437"/>
      <c r="C2437"/>
      <c r="D2437"/>
      <c r="E2437"/>
      <c r="F2437"/>
      <c r="G2437" s="257" t="s">
        <v>1603</v>
      </c>
      <c r="H2437"/>
      <c r="I2437"/>
      <c r="J2437"/>
      <c r="K2437"/>
      <c r="L2437"/>
      <c r="M2437"/>
      <c r="N2437"/>
      <c r="O2437"/>
      <c r="P2437"/>
      <c r="Q2437"/>
      <c r="R2437"/>
      <c r="S2437"/>
      <c r="T2437"/>
      <c r="U2437"/>
    </row>
    <row r="2438" spans="1:21">
      <c r="A2438" s="5" t="s">
        <v>1604</v>
      </c>
      <c r="B2438"/>
      <c r="C2438"/>
      <c r="D2438"/>
      <c r="E2438"/>
      <c r="F2438"/>
      <c r="H2438"/>
      <c r="I2438"/>
      <c r="J2438"/>
      <c r="K2438"/>
      <c r="L2438"/>
      <c r="M2438"/>
      <c r="N2438"/>
      <c r="O2438"/>
      <c r="P2438"/>
      <c r="Q2438"/>
      <c r="R2438"/>
      <c r="S2438"/>
      <c r="T2438"/>
      <c r="U2438"/>
    </row>
    <row r="2439" spans="1:21" ht="30.75" customHeight="1">
      <c r="A2439" s="311" t="s">
        <v>1605</v>
      </c>
      <c r="B2439" s="311"/>
      <c r="C2439" s="311"/>
      <c r="D2439" s="311"/>
      <c r="E2439" s="311"/>
      <c r="F2439" s="311"/>
      <c r="G2439" s="311"/>
      <c r="H2439"/>
      <c r="I2439"/>
      <c r="J2439"/>
      <c r="K2439"/>
      <c r="L2439"/>
      <c r="M2439"/>
      <c r="N2439"/>
      <c r="O2439"/>
      <c r="P2439"/>
      <c r="Q2439"/>
      <c r="R2439"/>
      <c r="S2439"/>
      <c r="T2439"/>
      <c r="U2439"/>
    </row>
    <row r="2440" spans="1:21">
      <c r="B2440"/>
      <c r="C2440"/>
      <c r="D2440"/>
      <c r="E2440"/>
      <c r="F2440"/>
      <c r="G2440"/>
      <c r="H2440"/>
      <c r="I2440"/>
      <c r="J2440"/>
      <c r="K2440"/>
      <c r="L2440"/>
      <c r="M2440"/>
      <c r="N2440"/>
      <c r="O2440"/>
      <c r="P2440"/>
      <c r="Q2440"/>
      <c r="R2440"/>
      <c r="S2440"/>
      <c r="T2440"/>
      <c r="U2440"/>
    </row>
    <row r="2441" spans="1:21">
      <c r="B2441"/>
      <c r="C2441"/>
      <c r="D2441"/>
      <c r="E2441"/>
      <c r="F2441"/>
      <c r="G2441"/>
      <c r="H2441"/>
      <c r="I2441"/>
      <c r="J2441"/>
      <c r="K2441"/>
      <c r="L2441"/>
      <c r="M2441"/>
      <c r="N2441"/>
      <c r="O2441"/>
      <c r="P2441"/>
      <c r="Q2441"/>
      <c r="R2441"/>
      <c r="S2441"/>
      <c r="T2441"/>
      <c r="U2441"/>
    </row>
    <row r="2442" spans="1:21">
      <c r="A2442" s="34"/>
      <c r="B2442"/>
      <c r="C2442"/>
      <c r="D2442"/>
      <c r="E2442"/>
      <c r="F2442"/>
      <c r="G2442"/>
      <c r="H2442"/>
      <c r="I2442"/>
      <c r="J2442"/>
      <c r="K2442"/>
      <c r="L2442"/>
      <c r="M2442"/>
      <c r="N2442"/>
      <c r="O2442"/>
      <c r="P2442"/>
      <c r="Q2442"/>
      <c r="R2442"/>
      <c r="S2442"/>
      <c r="T2442"/>
      <c r="U2442"/>
    </row>
    <row r="2443" spans="1:21">
      <c r="A2443" s="304" t="s">
        <v>2122</v>
      </c>
      <c r="B2443" s="304"/>
      <c r="C2443" s="304"/>
      <c r="D2443" s="304"/>
      <c r="E2443" s="304"/>
      <c r="F2443" s="304"/>
      <c r="G2443" s="304"/>
      <c r="H2443" s="304"/>
      <c r="I2443"/>
      <c r="J2443"/>
      <c r="K2443"/>
      <c r="L2443"/>
      <c r="M2443"/>
      <c r="N2443"/>
      <c r="O2443"/>
      <c r="P2443"/>
      <c r="Q2443"/>
      <c r="R2443"/>
      <c r="S2443"/>
      <c r="T2443"/>
      <c r="U2443"/>
    </row>
    <row r="2444" spans="1:21" ht="21.75">
      <c r="A2444" s="303" t="s">
        <v>1549</v>
      </c>
      <c r="B2444" s="303"/>
      <c r="C2444" s="303"/>
      <c r="D2444" s="303"/>
      <c r="E2444" s="303"/>
      <c r="F2444" s="303"/>
      <c r="G2444" s="303"/>
      <c r="H2444" s="303"/>
      <c r="I2444"/>
      <c r="J2444"/>
      <c r="K2444"/>
      <c r="L2444"/>
      <c r="M2444"/>
      <c r="N2444"/>
      <c r="O2444"/>
      <c r="P2444"/>
      <c r="Q2444"/>
      <c r="R2444"/>
      <c r="S2444"/>
      <c r="T2444"/>
      <c r="U2444"/>
    </row>
    <row r="2445" spans="1:21">
      <c r="A2445" s="302" t="s">
        <v>1606</v>
      </c>
      <c r="B2445" s="302"/>
      <c r="C2445" s="302"/>
      <c r="D2445" s="302"/>
      <c r="E2445" s="302"/>
      <c r="F2445" s="302"/>
      <c r="G2445" s="302"/>
      <c r="H2445" s="302"/>
      <c r="I2445"/>
      <c r="J2445"/>
      <c r="K2445"/>
      <c r="L2445"/>
      <c r="M2445"/>
      <c r="N2445"/>
      <c r="O2445"/>
      <c r="P2445"/>
      <c r="Q2445"/>
      <c r="R2445"/>
      <c r="S2445"/>
      <c r="T2445"/>
      <c r="U2445"/>
    </row>
    <row r="2446" spans="1:21" ht="18.600000000000001" customHeight="1">
      <c r="A2446" s="307" t="s">
        <v>1609</v>
      </c>
      <c r="B2446" s="358" t="s">
        <v>1608</v>
      </c>
      <c r="C2446" s="358"/>
      <c r="D2446" s="358"/>
      <c r="E2446" s="358"/>
      <c r="F2446" s="358"/>
      <c r="G2446" s="358"/>
      <c r="H2446" s="358" t="s">
        <v>1607</v>
      </c>
      <c r="P2446"/>
      <c r="Q2446"/>
      <c r="R2446"/>
      <c r="S2446"/>
      <c r="T2446"/>
      <c r="U2446"/>
    </row>
    <row r="2447" spans="1:21" ht="18.75">
      <c r="A2447" s="308"/>
      <c r="B2447" s="78">
        <v>2018</v>
      </c>
      <c r="C2447" s="78">
        <v>2019</v>
      </c>
      <c r="D2447" s="78">
        <v>2020</v>
      </c>
      <c r="E2447" s="78">
        <v>2021</v>
      </c>
      <c r="F2447" s="78">
        <v>2022</v>
      </c>
      <c r="G2447" s="78">
        <v>2023</v>
      </c>
      <c r="H2447" s="358"/>
      <c r="P2447"/>
      <c r="Q2447"/>
      <c r="R2447"/>
      <c r="S2447"/>
      <c r="T2447"/>
      <c r="U2447"/>
    </row>
    <row r="2448" spans="1:21" ht="18.75">
      <c r="A2448" s="78" t="s">
        <v>1611</v>
      </c>
      <c r="B2448" s="94">
        <v>169</v>
      </c>
      <c r="C2448" s="94">
        <v>147</v>
      </c>
      <c r="D2448" s="94">
        <v>65</v>
      </c>
      <c r="E2448" s="94">
        <v>12</v>
      </c>
      <c r="F2448" s="85">
        <v>3</v>
      </c>
      <c r="G2448" s="85">
        <v>17</v>
      </c>
      <c r="H2448" s="80" t="s">
        <v>1610</v>
      </c>
      <c r="P2448"/>
      <c r="Q2448"/>
      <c r="R2448"/>
      <c r="S2448"/>
      <c r="T2448"/>
      <c r="U2448"/>
    </row>
    <row r="2449" spans="1:21" ht="18.75">
      <c r="A2449" s="78" t="s">
        <v>1613</v>
      </c>
      <c r="B2449" s="94">
        <v>70</v>
      </c>
      <c r="C2449" s="94">
        <v>83</v>
      </c>
      <c r="D2449" s="94">
        <v>77</v>
      </c>
      <c r="E2449" s="94">
        <v>81</v>
      </c>
      <c r="F2449" s="85">
        <v>65</v>
      </c>
      <c r="G2449" s="85">
        <v>57</v>
      </c>
      <c r="H2449" s="80" t="s">
        <v>1612</v>
      </c>
      <c r="P2449"/>
      <c r="Q2449"/>
      <c r="R2449"/>
      <c r="S2449"/>
      <c r="T2449"/>
      <c r="U2449"/>
    </row>
    <row r="2450" spans="1:21" ht="18.75">
      <c r="A2450" s="78" t="s">
        <v>1615</v>
      </c>
      <c r="B2450" s="94">
        <v>26</v>
      </c>
      <c r="C2450" s="94">
        <v>56</v>
      </c>
      <c r="D2450" s="94">
        <v>35</v>
      </c>
      <c r="E2450" s="94">
        <v>34</v>
      </c>
      <c r="F2450" s="85">
        <v>51</v>
      </c>
      <c r="G2450" s="85">
        <v>43</v>
      </c>
      <c r="H2450" s="80" t="s">
        <v>1614</v>
      </c>
      <c r="P2450"/>
      <c r="Q2450"/>
      <c r="R2450"/>
      <c r="S2450"/>
      <c r="T2450"/>
      <c r="U2450"/>
    </row>
    <row r="2451" spans="1:21" ht="18.75">
      <c r="A2451" s="78" t="s">
        <v>1617</v>
      </c>
      <c r="B2451" s="94">
        <v>140</v>
      </c>
      <c r="C2451" s="94">
        <v>84</v>
      </c>
      <c r="D2451" s="94">
        <v>126</v>
      </c>
      <c r="E2451" s="94">
        <v>147</v>
      </c>
      <c r="F2451" s="85">
        <v>96</v>
      </c>
      <c r="G2451" s="85">
        <v>12</v>
      </c>
      <c r="H2451" s="80" t="s">
        <v>1616</v>
      </c>
      <c r="P2451"/>
      <c r="Q2451"/>
      <c r="R2451"/>
      <c r="S2451"/>
      <c r="T2451"/>
      <c r="U2451"/>
    </row>
    <row r="2452" spans="1:21" ht="18.75">
      <c r="A2452" s="78" t="s">
        <v>1619</v>
      </c>
      <c r="B2452" s="94">
        <v>24</v>
      </c>
      <c r="C2452" s="94">
        <v>29</v>
      </c>
      <c r="D2452" s="94">
        <v>37</v>
      </c>
      <c r="E2452" s="94">
        <v>42</v>
      </c>
      <c r="F2452" s="85">
        <v>60</v>
      </c>
      <c r="G2452" s="85">
        <v>29</v>
      </c>
      <c r="H2452" s="80" t="s">
        <v>1618</v>
      </c>
      <c r="P2452"/>
      <c r="Q2452"/>
      <c r="R2452"/>
      <c r="S2452"/>
      <c r="T2452"/>
      <c r="U2452"/>
    </row>
    <row r="2453" spans="1:21" ht="25.5">
      <c r="A2453" s="78" t="s">
        <v>1621</v>
      </c>
      <c r="B2453" s="94">
        <v>7</v>
      </c>
      <c r="C2453" s="94">
        <v>6</v>
      </c>
      <c r="D2453" s="94">
        <v>6</v>
      </c>
      <c r="E2453" s="94">
        <v>6</v>
      </c>
      <c r="F2453" s="85">
        <v>11</v>
      </c>
      <c r="G2453" s="85">
        <v>12</v>
      </c>
      <c r="H2453" s="80" t="s">
        <v>1620</v>
      </c>
      <c r="P2453"/>
      <c r="Q2453"/>
      <c r="R2453"/>
      <c r="S2453"/>
      <c r="T2453"/>
      <c r="U2453"/>
    </row>
    <row r="2454" spans="1:21" ht="25.5">
      <c r="A2454" s="78" t="s">
        <v>1623</v>
      </c>
      <c r="B2454" s="94">
        <v>13</v>
      </c>
      <c r="C2454" s="94">
        <v>16</v>
      </c>
      <c r="D2454" s="94">
        <v>20</v>
      </c>
      <c r="E2454" s="94">
        <v>7</v>
      </c>
      <c r="F2454" s="85">
        <v>8</v>
      </c>
      <c r="G2454" s="85">
        <v>2</v>
      </c>
      <c r="H2454" s="80" t="s">
        <v>1622</v>
      </c>
      <c r="P2454"/>
      <c r="Q2454"/>
      <c r="R2454"/>
      <c r="S2454"/>
      <c r="T2454"/>
      <c r="U2454"/>
    </row>
    <row r="2455" spans="1:21" ht="25.5">
      <c r="A2455" s="78" t="s">
        <v>1625</v>
      </c>
      <c r="B2455" s="94">
        <v>62</v>
      </c>
      <c r="C2455" s="94">
        <v>63</v>
      </c>
      <c r="D2455" s="94">
        <v>60</v>
      </c>
      <c r="E2455" s="94">
        <v>50</v>
      </c>
      <c r="F2455" s="85">
        <v>45</v>
      </c>
      <c r="G2455" s="85">
        <v>33</v>
      </c>
      <c r="H2455" s="80" t="s">
        <v>1624</v>
      </c>
      <c r="P2455"/>
      <c r="Q2455"/>
      <c r="R2455"/>
      <c r="S2455"/>
      <c r="T2455"/>
      <c r="U2455"/>
    </row>
    <row r="2456" spans="1:21" ht="37.5" customHeight="1">
      <c r="A2456" s="78" t="s">
        <v>1627</v>
      </c>
      <c r="B2456" s="94">
        <v>54</v>
      </c>
      <c r="C2456" s="94">
        <v>13</v>
      </c>
      <c r="D2456" s="94">
        <v>23</v>
      </c>
      <c r="E2456" s="94">
        <v>21</v>
      </c>
      <c r="F2456" s="85">
        <v>28</v>
      </c>
      <c r="G2456" s="85">
        <v>0</v>
      </c>
      <c r="H2456" s="80" t="s">
        <v>1626</v>
      </c>
      <c r="P2456"/>
      <c r="Q2456"/>
      <c r="R2456"/>
      <c r="S2456"/>
      <c r="T2456"/>
      <c r="U2456"/>
    </row>
    <row r="2457" spans="1:21" ht="18.75">
      <c r="A2457" s="78" t="s">
        <v>1629</v>
      </c>
      <c r="B2457" s="94">
        <v>94</v>
      </c>
      <c r="C2457" s="94">
        <v>66</v>
      </c>
      <c r="D2457" s="94">
        <v>110</v>
      </c>
      <c r="E2457" s="94">
        <v>155</v>
      </c>
      <c r="F2457" s="85">
        <v>203</v>
      </c>
      <c r="G2457" s="85">
        <v>146</v>
      </c>
      <c r="H2457" s="80" t="s">
        <v>1628</v>
      </c>
      <c r="P2457"/>
      <c r="Q2457"/>
      <c r="R2457"/>
      <c r="S2457"/>
      <c r="T2457"/>
      <c r="U2457"/>
    </row>
    <row r="2458" spans="1:21" ht="18.75">
      <c r="A2458" s="78" t="s">
        <v>1631</v>
      </c>
      <c r="B2458" s="94">
        <v>2</v>
      </c>
      <c r="C2458" s="94">
        <v>8</v>
      </c>
      <c r="D2458" s="94">
        <v>7</v>
      </c>
      <c r="E2458" s="94">
        <v>2</v>
      </c>
      <c r="F2458" s="85">
        <v>7</v>
      </c>
      <c r="G2458" s="85">
        <v>6</v>
      </c>
      <c r="H2458" s="80" t="s">
        <v>1630</v>
      </c>
      <c r="P2458"/>
      <c r="Q2458"/>
      <c r="R2458"/>
      <c r="S2458"/>
      <c r="T2458"/>
      <c r="U2458"/>
    </row>
    <row r="2459" spans="1:21" ht="18.75">
      <c r="A2459" s="78" t="s">
        <v>1633</v>
      </c>
      <c r="B2459" s="94">
        <v>10</v>
      </c>
      <c r="C2459" s="94">
        <v>15</v>
      </c>
      <c r="D2459" s="94">
        <v>33</v>
      </c>
      <c r="E2459" s="94">
        <v>47</v>
      </c>
      <c r="F2459" s="85">
        <v>74</v>
      </c>
      <c r="G2459" s="85">
        <v>136</v>
      </c>
      <c r="H2459" s="80" t="s">
        <v>1632</v>
      </c>
      <c r="P2459"/>
      <c r="Q2459"/>
      <c r="R2459"/>
      <c r="S2459"/>
      <c r="T2459"/>
      <c r="U2459"/>
    </row>
    <row r="2460" spans="1:21" ht="18.75">
      <c r="A2460" s="78" t="s">
        <v>1635</v>
      </c>
      <c r="B2460" s="94">
        <v>4</v>
      </c>
      <c r="C2460" s="94">
        <v>15</v>
      </c>
      <c r="D2460" s="94">
        <v>7</v>
      </c>
      <c r="E2460" s="94">
        <v>4</v>
      </c>
      <c r="F2460" s="85">
        <v>11</v>
      </c>
      <c r="G2460" s="85">
        <v>13</v>
      </c>
      <c r="H2460" s="80" t="s">
        <v>1634</v>
      </c>
      <c r="P2460"/>
      <c r="Q2460"/>
      <c r="R2460"/>
      <c r="S2460"/>
      <c r="T2460"/>
      <c r="U2460"/>
    </row>
    <row r="2461" spans="1:21" ht="18.75">
      <c r="A2461" s="78" t="s">
        <v>1637</v>
      </c>
      <c r="B2461" s="94">
        <v>56</v>
      </c>
      <c r="C2461" s="94">
        <v>55</v>
      </c>
      <c r="D2461" s="94">
        <v>36</v>
      </c>
      <c r="E2461" s="94">
        <v>0</v>
      </c>
      <c r="F2461" s="92">
        <v>0</v>
      </c>
      <c r="G2461" s="85">
        <v>7</v>
      </c>
      <c r="H2461" s="80" t="s">
        <v>1636</v>
      </c>
      <c r="P2461"/>
      <c r="Q2461"/>
      <c r="R2461"/>
      <c r="S2461"/>
      <c r="T2461"/>
      <c r="U2461"/>
    </row>
    <row r="2462" spans="1:21" ht="25.5">
      <c r="A2462" s="78" t="s">
        <v>1639</v>
      </c>
      <c r="B2462" s="94">
        <v>22</v>
      </c>
      <c r="C2462" s="94">
        <v>26</v>
      </c>
      <c r="D2462" s="94">
        <v>28</v>
      </c>
      <c r="E2462" s="94">
        <v>30</v>
      </c>
      <c r="F2462" s="85">
        <v>30</v>
      </c>
      <c r="G2462" s="85">
        <v>24</v>
      </c>
      <c r="H2462" s="80" t="s">
        <v>1638</v>
      </c>
      <c r="P2462"/>
      <c r="Q2462"/>
      <c r="R2462"/>
      <c r="S2462"/>
      <c r="T2462"/>
      <c r="U2462"/>
    </row>
    <row r="2463" spans="1:21" ht="30" customHeight="1">
      <c r="A2463" s="78" t="s">
        <v>1641</v>
      </c>
      <c r="B2463" s="94">
        <v>3</v>
      </c>
      <c r="C2463" s="94">
        <v>2</v>
      </c>
      <c r="D2463" s="94">
        <v>0</v>
      </c>
      <c r="E2463" s="94">
        <v>0</v>
      </c>
      <c r="F2463" s="85">
        <v>0</v>
      </c>
      <c r="G2463" s="85">
        <v>1</v>
      </c>
      <c r="H2463" s="80" t="s">
        <v>1640</v>
      </c>
      <c r="P2463"/>
      <c r="Q2463"/>
      <c r="R2463"/>
      <c r="S2463"/>
      <c r="T2463"/>
      <c r="U2463"/>
    </row>
    <row r="2464" spans="1:21" ht="18.75">
      <c r="A2464" s="78" t="s">
        <v>1598</v>
      </c>
      <c r="B2464" s="108">
        <f>SUM(B2448:B2463)</f>
        <v>756</v>
      </c>
      <c r="C2464" s="108">
        <f t="shared" ref="C2464:E2464" si="375">SUM(C2448:C2463)</f>
        <v>684</v>
      </c>
      <c r="D2464" s="108">
        <f t="shared" si="375"/>
        <v>670</v>
      </c>
      <c r="E2464" s="108">
        <f t="shared" si="375"/>
        <v>638</v>
      </c>
      <c r="F2464" s="108">
        <f>SUM(F2448:F2463)</f>
        <v>692</v>
      </c>
      <c r="G2464" s="108">
        <f t="shared" ref="G2464" si="376">SUM(G2448:G2463)</f>
        <v>538</v>
      </c>
      <c r="H2464" s="80" t="s">
        <v>52</v>
      </c>
      <c r="P2464"/>
      <c r="Q2464"/>
      <c r="R2464"/>
      <c r="S2464"/>
      <c r="T2464"/>
      <c r="U2464"/>
    </row>
    <row r="2465" spans="1:21">
      <c r="A2465" s="7" t="s">
        <v>1599</v>
      </c>
      <c r="C2465"/>
      <c r="E2465"/>
      <c r="F2465"/>
      <c r="G2465"/>
      <c r="H2465" s="257" t="s">
        <v>1991</v>
      </c>
      <c r="I2465"/>
      <c r="J2465"/>
      <c r="K2465"/>
      <c r="L2465"/>
      <c r="M2465"/>
      <c r="N2465"/>
      <c r="O2465"/>
      <c r="P2465"/>
      <c r="Q2465"/>
      <c r="R2465"/>
      <c r="S2465"/>
      <c r="T2465"/>
      <c r="U2465"/>
    </row>
    <row r="2466" spans="1:21">
      <c r="A2466" s="5" t="s">
        <v>1642</v>
      </c>
      <c r="B2466"/>
      <c r="C2466"/>
      <c r="D2466"/>
      <c r="E2466"/>
      <c r="F2466"/>
      <c r="G2466"/>
      <c r="H2466" s="253" t="s">
        <v>1643</v>
      </c>
      <c r="I2466"/>
      <c r="J2466"/>
      <c r="K2466"/>
      <c r="L2466"/>
      <c r="M2466"/>
      <c r="N2466"/>
      <c r="O2466"/>
      <c r="P2466"/>
      <c r="Q2466"/>
      <c r="R2466"/>
      <c r="S2466"/>
      <c r="T2466"/>
      <c r="U2466"/>
    </row>
    <row r="2467" spans="1:21">
      <c r="A2467" s="5" t="s">
        <v>1644</v>
      </c>
      <c r="B2467"/>
      <c r="C2467"/>
      <c r="D2467"/>
      <c r="E2467"/>
      <c r="F2467"/>
      <c r="G2467"/>
      <c r="H2467"/>
      <c r="I2467"/>
      <c r="J2467"/>
      <c r="K2467"/>
      <c r="L2467"/>
      <c r="M2467"/>
      <c r="N2467"/>
      <c r="O2467"/>
      <c r="P2467"/>
      <c r="Q2467"/>
      <c r="R2467"/>
      <c r="S2467"/>
      <c r="T2467"/>
      <c r="U2467"/>
    </row>
    <row r="2468" spans="1:21" s="74" customFormat="1">
      <c r="B2468" s="73"/>
      <c r="C2468" s="73"/>
      <c r="D2468" s="73"/>
      <c r="E2468" s="73"/>
      <c r="F2468" s="73"/>
      <c r="G2468" s="73"/>
      <c r="H2468" s="253" t="s">
        <v>1645</v>
      </c>
      <c r="I2468" s="73"/>
      <c r="J2468" s="73"/>
      <c r="K2468" s="73"/>
      <c r="L2468" s="73"/>
      <c r="M2468" s="73"/>
      <c r="N2468" s="73"/>
      <c r="O2468" s="73"/>
      <c r="P2468" s="73"/>
      <c r="Q2468" s="73"/>
      <c r="R2468" s="73"/>
      <c r="S2468" s="73"/>
      <c r="T2468" s="73"/>
      <c r="U2468" s="73"/>
    </row>
    <row r="2469" spans="1:21">
      <c r="A2469" s="35"/>
      <c r="B2469"/>
      <c r="C2469"/>
      <c r="D2469"/>
      <c r="E2469"/>
      <c r="F2469"/>
      <c r="G2469"/>
      <c r="H2469"/>
      <c r="I2469"/>
      <c r="J2469"/>
      <c r="K2469"/>
      <c r="L2469"/>
      <c r="M2469"/>
      <c r="N2469"/>
      <c r="O2469"/>
      <c r="P2469"/>
      <c r="Q2469"/>
      <c r="R2469"/>
      <c r="S2469"/>
      <c r="T2469"/>
      <c r="U2469"/>
    </row>
    <row r="2470" spans="1:21">
      <c r="A2470" s="304" t="s">
        <v>2124</v>
      </c>
      <c r="B2470" s="304"/>
      <c r="C2470" s="304"/>
      <c r="D2470" s="304"/>
      <c r="E2470" s="304"/>
      <c r="F2470" s="304"/>
      <c r="G2470" s="304"/>
      <c r="H2470"/>
      <c r="I2470"/>
      <c r="J2470"/>
      <c r="K2470"/>
      <c r="L2470"/>
      <c r="M2470"/>
      <c r="N2470"/>
      <c r="O2470"/>
      <c r="P2470"/>
      <c r="Q2470"/>
      <c r="R2470"/>
      <c r="S2470"/>
      <c r="T2470"/>
      <c r="U2470"/>
    </row>
    <row r="2471" spans="1:21" ht="21.75">
      <c r="A2471" s="309" t="s">
        <v>1646</v>
      </c>
      <c r="B2471" s="309"/>
      <c r="C2471" s="309"/>
      <c r="D2471" s="309"/>
      <c r="E2471" s="309"/>
      <c r="F2471" s="309"/>
      <c r="G2471" s="309"/>
      <c r="H2471"/>
      <c r="I2471"/>
      <c r="J2471"/>
      <c r="K2471"/>
      <c r="L2471"/>
      <c r="M2471"/>
      <c r="N2471"/>
      <c r="O2471"/>
      <c r="P2471"/>
      <c r="Q2471"/>
      <c r="R2471"/>
      <c r="S2471"/>
      <c r="T2471"/>
      <c r="U2471"/>
    </row>
    <row r="2472" spans="1:21">
      <c r="A2472" s="310" t="s">
        <v>1647</v>
      </c>
      <c r="B2472" s="310"/>
      <c r="C2472" s="310"/>
      <c r="D2472" s="310"/>
      <c r="E2472" s="310"/>
      <c r="F2472" s="310"/>
      <c r="G2472" s="310"/>
      <c r="H2472"/>
      <c r="I2472"/>
      <c r="J2472"/>
      <c r="K2472"/>
      <c r="L2472"/>
      <c r="M2472"/>
      <c r="N2472"/>
      <c r="O2472"/>
      <c r="P2472"/>
      <c r="Q2472"/>
      <c r="R2472"/>
      <c r="S2472"/>
      <c r="T2472"/>
      <c r="U2472"/>
    </row>
    <row r="2473" spans="1:21" ht="18.600000000000001" customHeight="1">
      <c r="A2473" s="212" t="s">
        <v>50</v>
      </c>
      <c r="B2473" s="336" t="s">
        <v>1648</v>
      </c>
      <c r="C2473" s="337"/>
      <c r="D2473" s="76" t="s">
        <v>9</v>
      </c>
      <c r="E2473" s="234" t="s">
        <v>10</v>
      </c>
      <c r="F2473" s="336" t="s">
        <v>1</v>
      </c>
      <c r="G2473" s="338"/>
      <c r="H2473"/>
      <c r="I2473"/>
      <c r="J2473"/>
      <c r="K2473"/>
      <c r="L2473"/>
      <c r="M2473"/>
      <c r="N2473"/>
      <c r="O2473"/>
      <c r="P2473"/>
      <c r="Q2473"/>
      <c r="R2473"/>
      <c r="S2473"/>
      <c r="T2473"/>
      <c r="U2473"/>
    </row>
    <row r="2474" spans="1:21" ht="18.75">
      <c r="A2474" s="213" t="s">
        <v>51</v>
      </c>
      <c r="B2474" s="339" t="s">
        <v>1649</v>
      </c>
      <c r="C2474" s="335"/>
      <c r="D2474" s="197" t="s">
        <v>57</v>
      </c>
      <c r="E2474" s="236" t="s">
        <v>58</v>
      </c>
      <c r="F2474" s="339" t="s">
        <v>52</v>
      </c>
      <c r="G2474" s="340"/>
      <c r="H2474"/>
      <c r="I2474"/>
      <c r="J2474"/>
      <c r="K2474"/>
      <c r="L2474"/>
      <c r="M2474"/>
      <c r="N2474"/>
      <c r="O2474"/>
      <c r="P2474"/>
      <c r="Q2474"/>
      <c r="R2474"/>
      <c r="S2474"/>
      <c r="T2474"/>
      <c r="U2474"/>
    </row>
    <row r="2475" spans="1:21" ht="18.75">
      <c r="A2475" s="323">
        <v>2023</v>
      </c>
      <c r="B2475" s="399" t="s">
        <v>1992</v>
      </c>
      <c r="C2475" s="202" t="s">
        <v>1650</v>
      </c>
      <c r="D2475" s="515">
        <v>12</v>
      </c>
      <c r="E2475" s="518">
        <v>9</v>
      </c>
      <c r="F2475" s="518">
        <f>E2475+D2475</f>
        <v>21</v>
      </c>
      <c r="G2475" s="518">
        <f>F2475+F2477</f>
        <v>65</v>
      </c>
      <c r="H2475"/>
      <c r="I2475"/>
      <c r="J2475"/>
      <c r="K2475"/>
      <c r="L2475"/>
      <c r="M2475"/>
      <c r="N2475"/>
      <c r="O2475"/>
      <c r="P2475"/>
      <c r="Q2475"/>
      <c r="R2475"/>
      <c r="S2475"/>
      <c r="T2475"/>
      <c r="U2475"/>
    </row>
    <row r="2476" spans="1:21">
      <c r="A2476" s="320"/>
      <c r="B2476" s="399"/>
      <c r="C2476" s="197" t="s">
        <v>1651</v>
      </c>
      <c r="D2476" s="516"/>
      <c r="E2476" s="428"/>
      <c r="F2476" s="428"/>
      <c r="G2476" s="428"/>
      <c r="H2476"/>
      <c r="I2476"/>
      <c r="J2476"/>
      <c r="K2476"/>
      <c r="L2476"/>
      <c r="M2476"/>
      <c r="N2476"/>
      <c r="O2476"/>
      <c r="P2476"/>
      <c r="Q2476"/>
      <c r="R2476"/>
      <c r="S2476"/>
      <c r="T2476"/>
      <c r="U2476"/>
    </row>
    <row r="2477" spans="1:21" ht="18.75">
      <c r="A2477" s="320"/>
      <c r="B2477" s="322"/>
      <c r="C2477" s="203" t="s">
        <v>2127</v>
      </c>
      <c r="D2477" s="428">
        <v>22</v>
      </c>
      <c r="E2477" s="428">
        <v>22</v>
      </c>
      <c r="F2477" s="428">
        <f>E2477+D2477</f>
        <v>44</v>
      </c>
      <c r="G2477" s="428"/>
      <c r="H2477"/>
      <c r="I2477"/>
      <c r="J2477"/>
      <c r="K2477"/>
      <c r="L2477"/>
      <c r="M2477"/>
      <c r="N2477"/>
      <c r="O2477"/>
      <c r="P2477"/>
      <c r="Q2477"/>
      <c r="R2477"/>
      <c r="S2477"/>
      <c r="T2477"/>
      <c r="U2477"/>
    </row>
    <row r="2478" spans="1:21" ht="16.5" customHeight="1">
      <c r="A2478" s="320"/>
      <c r="B2478" s="323"/>
      <c r="C2478" s="67" t="s">
        <v>863</v>
      </c>
      <c r="D2478" s="428"/>
      <c r="E2478" s="428"/>
      <c r="F2478" s="428"/>
      <c r="G2478" s="428"/>
      <c r="H2478"/>
      <c r="I2478"/>
      <c r="J2478"/>
      <c r="K2478"/>
      <c r="L2478"/>
      <c r="M2478"/>
      <c r="N2478"/>
      <c r="O2478"/>
      <c r="P2478"/>
      <c r="Q2478"/>
      <c r="R2478"/>
      <c r="S2478"/>
      <c r="T2478"/>
      <c r="U2478"/>
    </row>
    <row r="2479" spans="1:21" ht="18.600000000000001" customHeight="1">
      <c r="A2479" s="320"/>
      <c r="B2479" s="320" t="s">
        <v>1652</v>
      </c>
      <c r="C2479" s="320"/>
      <c r="D2479" s="428">
        <v>0</v>
      </c>
      <c r="E2479" s="428">
        <v>0</v>
      </c>
      <c r="F2479" s="428">
        <f>E2479+D2479</f>
        <v>0</v>
      </c>
      <c r="G2479" s="428"/>
      <c r="H2479"/>
      <c r="I2479"/>
      <c r="J2479"/>
      <c r="K2479"/>
      <c r="L2479"/>
      <c r="M2479"/>
      <c r="N2479"/>
      <c r="O2479"/>
      <c r="P2479"/>
      <c r="Q2479"/>
      <c r="R2479"/>
      <c r="S2479"/>
      <c r="T2479"/>
      <c r="U2479"/>
    </row>
    <row r="2480" spans="1:21">
      <c r="A2480" s="320"/>
      <c r="B2480" s="358" t="s">
        <v>1653</v>
      </c>
      <c r="C2480" s="358"/>
      <c r="D2480" s="428"/>
      <c r="E2480" s="428"/>
      <c r="F2480" s="428"/>
      <c r="G2480" s="428"/>
      <c r="H2480"/>
      <c r="I2480"/>
      <c r="J2480"/>
      <c r="K2480"/>
      <c r="L2480"/>
      <c r="M2480"/>
      <c r="N2480"/>
      <c r="O2480"/>
      <c r="P2480"/>
      <c r="Q2480"/>
      <c r="R2480"/>
      <c r="S2480"/>
      <c r="T2480"/>
      <c r="U2480"/>
    </row>
    <row r="2481" spans="1:21" ht="18.600000000000001" customHeight="1">
      <c r="A2481" s="320"/>
      <c r="B2481" s="320" t="s">
        <v>1654</v>
      </c>
      <c r="C2481" s="320"/>
      <c r="D2481" s="317">
        <v>18</v>
      </c>
      <c r="E2481" s="428">
        <v>10</v>
      </c>
      <c r="F2481" s="428">
        <f t="shared" ref="F2481" si="377">E2481+D2481</f>
        <v>28</v>
      </c>
      <c r="G2481" s="428"/>
      <c r="H2481"/>
      <c r="I2481"/>
      <c r="J2481"/>
      <c r="K2481"/>
      <c r="L2481"/>
      <c r="M2481"/>
      <c r="N2481"/>
      <c r="O2481"/>
      <c r="P2481"/>
      <c r="Q2481"/>
      <c r="R2481"/>
      <c r="S2481"/>
      <c r="T2481"/>
      <c r="U2481"/>
    </row>
    <row r="2482" spans="1:21" ht="16.5" customHeight="1">
      <c r="A2482" s="320"/>
      <c r="B2482" s="345" t="s">
        <v>1655</v>
      </c>
      <c r="C2482" s="345"/>
      <c r="D2482" s="317"/>
      <c r="E2482" s="428"/>
      <c r="F2482" s="428"/>
      <c r="G2482" s="428"/>
      <c r="H2482"/>
      <c r="I2482"/>
      <c r="J2482"/>
      <c r="K2482"/>
      <c r="L2482"/>
      <c r="M2482"/>
      <c r="N2482"/>
      <c r="O2482"/>
      <c r="P2482"/>
      <c r="Q2482"/>
      <c r="R2482"/>
      <c r="S2482"/>
      <c r="T2482"/>
      <c r="U2482"/>
    </row>
    <row r="2483" spans="1:21" ht="18.600000000000001" customHeight="1">
      <c r="A2483" s="320"/>
      <c r="B2483" s="320" t="s">
        <v>1</v>
      </c>
      <c r="C2483" s="320"/>
      <c r="D2483" s="317">
        <v>52</v>
      </c>
      <c r="E2483" s="428">
        <v>41</v>
      </c>
      <c r="F2483" s="428">
        <f t="shared" ref="F2483" si="378">E2483+D2483</f>
        <v>93</v>
      </c>
      <c r="G2483" s="428"/>
      <c r="H2483"/>
      <c r="I2483"/>
      <c r="J2483"/>
      <c r="K2483"/>
      <c r="L2483"/>
      <c r="M2483"/>
      <c r="N2483"/>
      <c r="O2483"/>
      <c r="P2483"/>
      <c r="Q2483"/>
      <c r="R2483"/>
      <c r="S2483"/>
      <c r="T2483"/>
      <c r="U2483"/>
    </row>
    <row r="2484" spans="1:21" ht="16.5" customHeight="1">
      <c r="A2484" s="320"/>
      <c r="B2484" s="345" t="s">
        <v>52</v>
      </c>
      <c r="C2484" s="345"/>
      <c r="D2484" s="317"/>
      <c r="E2484" s="428"/>
      <c r="F2484" s="428"/>
      <c r="G2484" s="428"/>
      <c r="H2484"/>
      <c r="I2484"/>
      <c r="J2484"/>
      <c r="K2484"/>
      <c r="L2484"/>
      <c r="M2484"/>
      <c r="N2484"/>
      <c r="O2484"/>
      <c r="P2484"/>
      <c r="Q2484"/>
      <c r="R2484"/>
      <c r="S2484"/>
      <c r="T2484"/>
      <c r="U2484"/>
    </row>
    <row r="2485" spans="1:21">
      <c r="A2485" s="286" t="s">
        <v>1656</v>
      </c>
      <c r="C2485"/>
      <c r="E2485"/>
      <c r="F2485"/>
      <c r="G2485" s="287" t="s">
        <v>2125</v>
      </c>
      <c r="H2485"/>
      <c r="I2485"/>
      <c r="J2485"/>
      <c r="K2485"/>
      <c r="L2485"/>
      <c r="M2485"/>
      <c r="N2485"/>
      <c r="O2485"/>
      <c r="P2485"/>
      <c r="Q2485"/>
      <c r="R2485"/>
      <c r="S2485"/>
      <c r="T2485"/>
      <c r="U2485"/>
    </row>
    <row r="2486" spans="1:21">
      <c r="A2486" s="176" t="s">
        <v>1657</v>
      </c>
      <c r="B2486"/>
      <c r="C2486"/>
      <c r="D2486"/>
      <c r="E2486"/>
      <c r="F2486"/>
      <c r="G2486" s="287" t="s">
        <v>1658</v>
      </c>
      <c r="H2486"/>
      <c r="I2486"/>
      <c r="J2486"/>
      <c r="K2486"/>
      <c r="L2486"/>
      <c r="M2486"/>
      <c r="N2486"/>
      <c r="O2486"/>
      <c r="P2486"/>
      <c r="Q2486"/>
      <c r="R2486"/>
      <c r="S2486"/>
      <c r="T2486"/>
      <c r="U2486"/>
    </row>
    <row r="2487" spans="1:21">
      <c r="A2487" s="176" t="s">
        <v>1659</v>
      </c>
      <c r="B2487"/>
      <c r="C2487"/>
      <c r="D2487"/>
      <c r="E2487"/>
      <c r="F2487"/>
      <c r="G2487" s="258"/>
      <c r="H2487"/>
      <c r="I2487"/>
      <c r="J2487"/>
      <c r="K2487"/>
      <c r="L2487"/>
      <c r="M2487"/>
      <c r="N2487"/>
      <c r="O2487"/>
      <c r="P2487"/>
      <c r="Q2487"/>
      <c r="R2487"/>
      <c r="S2487"/>
      <c r="T2487"/>
      <c r="U2487"/>
    </row>
    <row r="2488" spans="1:21">
      <c r="B2488"/>
      <c r="C2488"/>
      <c r="D2488"/>
      <c r="E2488"/>
      <c r="F2488"/>
      <c r="G2488" s="287" t="s">
        <v>1660</v>
      </c>
      <c r="H2488"/>
      <c r="I2488"/>
      <c r="J2488"/>
      <c r="K2488"/>
      <c r="L2488"/>
      <c r="M2488"/>
      <c r="N2488"/>
      <c r="O2488"/>
      <c r="P2488"/>
      <c r="Q2488"/>
      <c r="R2488"/>
      <c r="S2488"/>
      <c r="T2488"/>
      <c r="U2488"/>
    </row>
    <row r="2489" spans="1:21">
      <c r="A2489" s="61"/>
      <c r="B2489"/>
      <c r="C2489"/>
      <c r="D2489"/>
      <c r="E2489"/>
      <c r="F2489"/>
      <c r="G2489"/>
      <c r="H2489"/>
      <c r="I2489"/>
      <c r="J2489"/>
      <c r="K2489"/>
      <c r="L2489"/>
      <c r="M2489"/>
      <c r="N2489"/>
      <c r="O2489"/>
      <c r="P2489"/>
      <c r="Q2489"/>
      <c r="R2489"/>
      <c r="S2489"/>
      <c r="T2489"/>
      <c r="U2489"/>
    </row>
    <row r="2490" spans="1:21">
      <c r="A2490" s="61"/>
      <c r="B2490"/>
      <c r="C2490"/>
      <c r="D2490"/>
      <c r="E2490"/>
      <c r="F2490"/>
      <c r="G2490"/>
      <c r="H2490"/>
      <c r="I2490"/>
      <c r="J2490"/>
      <c r="K2490"/>
      <c r="L2490"/>
      <c r="M2490"/>
      <c r="N2490"/>
      <c r="O2490"/>
      <c r="P2490"/>
      <c r="Q2490"/>
      <c r="R2490"/>
      <c r="S2490"/>
      <c r="T2490"/>
      <c r="U2490"/>
    </row>
    <row r="2491" spans="1:21">
      <c r="A2491" s="61"/>
      <c r="B2491"/>
      <c r="C2491"/>
      <c r="D2491"/>
      <c r="E2491"/>
      <c r="F2491"/>
      <c r="G2491"/>
      <c r="H2491"/>
      <c r="I2491"/>
      <c r="J2491"/>
      <c r="K2491"/>
      <c r="L2491"/>
      <c r="M2491"/>
      <c r="N2491"/>
      <c r="O2491"/>
      <c r="P2491"/>
      <c r="Q2491"/>
      <c r="R2491"/>
      <c r="S2491"/>
      <c r="T2491"/>
      <c r="U2491"/>
    </row>
    <row r="2492" spans="1:21">
      <c r="A2492" s="62"/>
      <c r="B2492"/>
      <c r="C2492"/>
      <c r="D2492"/>
      <c r="E2492"/>
      <c r="F2492"/>
      <c r="G2492"/>
      <c r="H2492"/>
      <c r="I2492"/>
      <c r="J2492"/>
      <c r="K2492"/>
      <c r="L2492"/>
      <c r="M2492"/>
      <c r="N2492"/>
      <c r="O2492"/>
      <c r="P2492"/>
      <c r="Q2492"/>
      <c r="R2492"/>
      <c r="S2492"/>
      <c r="T2492"/>
      <c r="U2492"/>
    </row>
    <row r="2493" spans="1:21">
      <c r="A2493" s="304" t="s">
        <v>2126</v>
      </c>
      <c r="B2493" s="304"/>
      <c r="C2493" s="304"/>
      <c r="D2493" s="304"/>
      <c r="E2493"/>
      <c r="F2493"/>
      <c r="G2493"/>
      <c r="H2493"/>
      <c r="I2493"/>
      <c r="J2493"/>
      <c r="K2493"/>
      <c r="L2493"/>
      <c r="M2493"/>
      <c r="N2493"/>
      <c r="O2493"/>
      <c r="P2493"/>
      <c r="Q2493"/>
      <c r="R2493"/>
      <c r="S2493"/>
      <c r="T2493"/>
      <c r="U2493"/>
    </row>
    <row r="2494" spans="1:21" ht="21.75">
      <c r="A2494" s="309" t="s">
        <v>1661</v>
      </c>
      <c r="B2494" s="309"/>
      <c r="C2494" s="309"/>
      <c r="D2494" s="309"/>
      <c r="E2494"/>
      <c r="F2494"/>
      <c r="G2494"/>
      <c r="H2494"/>
      <c r="I2494"/>
      <c r="J2494"/>
      <c r="K2494"/>
      <c r="L2494"/>
      <c r="M2494"/>
      <c r="N2494"/>
      <c r="O2494"/>
      <c r="P2494"/>
      <c r="Q2494"/>
      <c r="R2494"/>
      <c r="S2494"/>
      <c r="T2494"/>
      <c r="U2494"/>
    </row>
    <row r="2495" spans="1:21">
      <c r="A2495" s="449" t="s">
        <v>1662</v>
      </c>
      <c r="B2495" s="449"/>
      <c r="C2495" s="449"/>
      <c r="D2495" s="449"/>
      <c r="E2495"/>
      <c r="F2495"/>
      <c r="G2495"/>
      <c r="H2495"/>
      <c r="I2495"/>
      <c r="J2495"/>
      <c r="K2495"/>
      <c r="L2495"/>
      <c r="M2495"/>
      <c r="N2495"/>
      <c r="O2495"/>
      <c r="P2495"/>
      <c r="Q2495"/>
      <c r="R2495"/>
      <c r="S2495"/>
      <c r="T2495"/>
      <c r="U2495"/>
    </row>
    <row r="2496" spans="1:21">
      <c r="A2496" s="63"/>
      <c r="B2496"/>
      <c r="C2496"/>
      <c r="D2496"/>
      <c r="E2496"/>
      <c r="F2496"/>
      <c r="G2496"/>
      <c r="H2496"/>
      <c r="I2496"/>
      <c r="J2496"/>
      <c r="K2496"/>
      <c r="L2496"/>
      <c r="M2496"/>
      <c r="N2496"/>
      <c r="O2496"/>
      <c r="P2496"/>
      <c r="Q2496"/>
      <c r="R2496"/>
      <c r="S2496"/>
      <c r="T2496"/>
      <c r="U2496"/>
    </row>
    <row r="2497" spans="1:21" ht="18.75">
      <c r="A2497" s="320" t="s">
        <v>1663</v>
      </c>
      <c r="B2497" s="324">
        <v>2023</v>
      </c>
      <c r="C2497" s="324"/>
      <c r="D2497" s="360" t="s">
        <v>1664</v>
      </c>
      <c r="E2497"/>
      <c r="F2497"/>
      <c r="G2497"/>
      <c r="H2497"/>
      <c r="I2497"/>
      <c r="J2497"/>
      <c r="K2497"/>
      <c r="L2497"/>
      <c r="M2497"/>
      <c r="N2497"/>
      <c r="O2497"/>
      <c r="P2497"/>
      <c r="Q2497"/>
      <c r="R2497"/>
      <c r="S2497"/>
      <c r="T2497"/>
      <c r="U2497"/>
    </row>
    <row r="2498" spans="1:21" ht="18.75">
      <c r="A2498" s="422"/>
      <c r="B2498" s="76" t="s">
        <v>1665</v>
      </c>
      <c r="C2498" s="214" t="s">
        <v>1667</v>
      </c>
      <c r="D2498" s="487"/>
      <c r="E2498"/>
      <c r="F2498"/>
      <c r="G2498"/>
      <c r="H2498"/>
      <c r="I2498"/>
      <c r="J2498"/>
      <c r="K2498"/>
      <c r="L2498"/>
      <c r="M2498"/>
      <c r="N2498"/>
      <c r="O2498"/>
      <c r="P2498"/>
      <c r="Q2498"/>
      <c r="R2498"/>
      <c r="S2498"/>
      <c r="T2498"/>
      <c r="U2498"/>
    </row>
    <row r="2499" spans="1:21" ht="18.75">
      <c r="A2499" s="422"/>
      <c r="B2499" s="203" t="s">
        <v>1666</v>
      </c>
      <c r="C2499" s="215" t="s">
        <v>1668</v>
      </c>
      <c r="D2499" s="487"/>
      <c r="E2499"/>
      <c r="F2499"/>
      <c r="G2499"/>
      <c r="H2499"/>
      <c r="I2499"/>
      <c r="J2499"/>
      <c r="K2499"/>
      <c r="L2499"/>
      <c r="M2499"/>
      <c r="N2499"/>
      <c r="O2499"/>
      <c r="P2499"/>
      <c r="Q2499"/>
      <c r="R2499"/>
      <c r="S2499"/>
      <c r="T2499"/>
      <c r="U2499"/>
    </row>
    <row r="2500" spans="1:21" ht="18.75">
      <c r="A2500" s="11" t="s">
        <v>1669</v>
      </c>
      <c r="B2500" s="238">
        <v>1922</v>
      </c>
      <c r="C2500" s="288">
        <v>18932459</v>
      </c>
      <c r="D2500" s="78" t="s">
        <v>1618</v>
      </c>
      <c r="E2500"/>
      <c r="F2500"/>
      <c r="G2500"/>
      <c r="H2500"/>
      <c r="I2500"/>
      <c r="J2500"/>
      <c r="K2500"/>
      <c r="L2500"/>
      <c r="M2500"/>
      <c r="N2500"/>
      <c r="O2500"/>
      <c r="P2500"/>
      <c r="Q2500"/>
      <c r="R2500"/>
      <c r="S2500"/>
      <c r="T2500"/>
      <c r="U2500"/>
    </row>
    <row r="2501" spans="1:21" ht="18.75">
      <c r="A2501" s="11" t="s">
        <v>1670</v>
      </c>
      <c r="B2501" s="85">
        <v>18</v>
      </c>
      <c r="C2501" s="161">
        <v>336300</v>
      </c>
      <c r="D2501" s="78" t="s">
        <v>1671</v>
      </c>
      <c r="E2501"/>
      <c r="F2501"/>
      <c r="G2501"/>
      <c r="H2501"/>
      <c r="I2501"/>
      <c r="J2501"/>
      <c r="K2501"/>
      <c r="L2501"/>
      <c r="M2501"/>
      <c r="N2501"/>
      <c r="O2501"/>
      <c r="P2501"/>
      <c r="Q2501"/>
      <c r="R2501"/>
      <c r="S2501"/>
      <c r="T2501"/>
      <c r="U2501"/>
    </row>
    <row r="2502" spans="1:21" ht="18.75">
      <c r="A2502" s="11" t="s">
        <v>1672</v>
      </c>
      <c r="B2502" s="89">
        <v>1094</v>
      </c>
      <c r="C2502" s="161">
        <v>11853518</v>
      </c>
      <c r="D2502" s="78" t="s">
        <v>1673</v>
      </c>
      <c r="E2502"/>
      <c r="F2502"/>
      <c r="G2502"/>
      <c r="H2502"/>
      <c r="I2502"/>
      <c r="J2502"/>
      <c r="K2502"/>
      <c r="L2502"/>
      <c r="M2502"/>
      <c r="N2502"/>
      <c r="O2502"/>
      <c r="P2502"/>
      <c r="Q2502"/>
      <c r="R2502"/>
      <c r="S2502"/>
      <c r="T2502"/>
      <c r="U2502"/>
    </row>
    <row r="2503" spans="1:21" ht="18.75">
      <c r="A2503" s="11" t="s">
        <v>1674</v>
      </c>
      <c r="B2503" s="85">
        <v>104</v>
      </c>
      <c r="C2503" s="161">
        <v>1639747.66</v>
      </c>
      <c r="D2503" s="78" t="s">
        <v>1675</v>
      </c>
      <c r="E2503"/>
      <c r="F2503"/>
      <c r="G2503"/>
      <c r="H2503"/>
      <c r="I2503"/>
      <c r="J2503"/>
      <c r="K2503"/>
      <c r="L2503"/>
      <c r="M2503"/>
      <c r="N2503"/>
      <c r="O2503"/>
      <c r="P2503"/>
      <c r="Q2503"/>
      <c r="R2503"/>
      <c r="S2503"/>
      <c r="T2503"/>
      <c r="U2503"/>
    </row>
    <row r="2504" spans="1:21" ht="18.75">
      <c r="A2504" s="11" t="s">
        <v>1676</v>
      </c>
      <c r="B2504" s="85">
        <v>55</v>
      </c>
      <c r="C2504" s="161">
        <v>185189.03</v>
      </c>
      <c r="D2504" s="78" t="s">
        <v>1677</v>
      </c>
      <c r="E2504"/>
      <c r="F2504"/>
      <c r="G2504"/>
      <c r="H2504"/>
      <c r="I2504"/>
      <c r="J2504"/>
      <c r="K2504"/>
      <c r="L2504"/>
      <c r="M2504"/>
      <c r="N2504"/>
      <c r="O2504"/>
      <c r="P2504"/>
      <c r="Q2504"/>
      <c r="R2504"/>
      <c r="S2504"/>
      <c r="T2504"/>
      <c r="U2504"/>
    </row>
    <row r="2505" spans="1:21" ht="18.75">
      <c r="A2505" s="11" t="s">
        <v>1678</v>
      </c>
      <c r="B2505" s="85">
        <v>352</v>
      </c>
      <c r="C2505" s="161">
        <v>1010155</v>
      </c>
      <c r="D2505" s="78" t="s">
        <v>1679</v>
      </c>
      <c r="E2505"/>
      <c r="F2505"/>
      <c r="G2505"/>
      <c r="H2505"/>
      <c r="I2505"/>
      <c r="J2505"/>
      <c r="K2505"/>
      <c r="L2505"/>
      <c r="M2505"/>
      <c r="N2505"/>
      <c r="O2505"/>
      <c r="P2505"/>
      <c r="Q2505"/>
      <c r="R2505"/>
      <c r="S2505"/>
      <c r="T2505"/>
      <c r="U2505"/>
    </row>
    <row r="2506" spans="1:21" ht="18.75">
      <c r="A2506" s="11" t="s">
        <v>1680</v>
      </c>
      <c r="B2506" s="89">
        <v>2036</v>
      </c>
      <c r="C2506" s="161">
        <v>640094.34</v>
      </c>
      <c r="D2506" s="78" t="s">
        <v>1681</v>
      </c>
      <c r="E2506"/>
      <c r="F2506"/>
      <c r="G2506"/>
      <c r="H2506"/>
      <c r="I2506"/>
      <c r="J2506"/>
      <c r="K2506"/>
      <c r="L2506"/>
      <c r="M2506"/>
      <c r="N2506"/>
      <c r="O2506"/>
      <c r="P2506"/>
      <c r="Q2506"/>
      <c r="R2506"/>
      <c r="S2506"/>
      <c r="T2506"/>
      <c r="U2506"/>
    </row>
    <row r="2507" spans="1:21" ht="18.75">
      <c r="A2507" s="11" t="s">
        <v>1570</v>
      </c>
      <c r="B2507" s="85">
        <v>501</v>
      </c>
      <c r="C2507" s="161">
        <v>1000200</v>
      </c>
      <c r="D2507" s="78" t="s">
        <v>1682</v>
      </c>
      <c r="E2507"/>
      <c r="F2507"/>
      <c r="G2507"/>
      <c r="H2507"/>
      <c r="I2507"/>
      <c r="J2507"/>
      <c r="K2507"/>
      <c r="L2507"/>
      <c r="M2507"/>
      <c r="N2507"/>
      <c r="O2507"/>
      <c r="P2507"/>
      <c r="Q2507"/>
      <c r="R2507"/>
      <c r="S2507"/>
      <c r="T2507"/>
      <c r="U2507"/>
    </row>
    <row r="2508" spans="1:21" ht="18.75">
      <c r="A2508" s="11" t="s">
        <v>1683</v>
      </c>
      <c r="B2508" s="85">
        <v>436</v>
      </c>
      <c r="C2508" s="161">
        <v>2535750.5299999998</v>
      </c>
      <c r="D2508" s="78" t="s">
        <v>1684</v>
      </c>
      <c r="E2508"/>
      <c r="F2508"/>
      <c r="G2508"/>
      <c r="H2508"/>
      <c r="I2508"/>
      <c r="J2508"/>
      <c r="K2508"/>
      <c r="L2508"/>
      <c r="M2508"/>
      <c r="N2508"/>
      <c r="O2508"/>
      <c r="P2508"/>
      <c r="Q2508"/>
      <c r="R2508"/>
      <c r="S2508"/>
      <c r="T2508"/>
      <c r="U2508"/>
    </row>
    <row r="2509" spans="1:21" ht="18.75">
      <c r="A2509" s="11" t="s">
        <v>1598</v>
      </c>
      <c r="B2509" s="108">
        <f>SUM(B2500:B2508)</f>
        <v>6518</v>
      </c>
      <c r="C2509" s="177">
        <f>SUM(C2500:C2508)</f>
        <v>38133413.560000002</v>
      </c>
      <c r="D2509" s="78" t="s">
        <v>52</v>
      </c>
      <c r="E2509"/>
      <c r="F2509"/>
      <c r="G2509"/>
      <c r="H2509"/>
      <c r="I2509"/>
      <c r="J2509"/>
      <c r="K2509"/>
      <c r="L2509"/>
      <c r="M2509"/>
      <c r="N2509"/>
      <c r="O2509"/>
      <c r="P2509"/>
      <c r="Q2509"/>
      <c r="R2509"/>
      <c r="S2509"/>
      <c r="T2509"/>
      <c r="U2509"/>
    </row>
    <row r="2510" spans="1:21" s="74" customFormat="1">
      <c r="A2510" s="5" t="s">
        <v>2131</v>
      </c>
      <c r="C2510" s="73"/>
      <c r="D2510" s="267" t="s">
        <v>2132</v>
      </c>
      <c r="E2510" s="73"/>
      <c r="F2510" s="73"/>
      <c r="G2510" s="73"/>
      <c r="H2510" s="73"/>
      <c r="I2510" s="73"/>
      <c r="J2510" s="73"/>
      <c r="K2510" s="73"/>
      <c r="L2510" s="73"/>
      <c r="M2510" s="73"/>
      <c r="N2510" s="73"/>
      <c r="O2510" s="73"/>
      <c r="P2510" s="73"/>
      <c r="Q2510" s="73"/>
      <c r="R2510" s="73"/>
      <c r="S2510" s="73"/>
      <c r="T2510" s="73"/>
      <c r="U2510" s="73"/>
    </row>
    <row r="2511" spans="1:21">
      <c r="A2511" s="47" t="s">
        <v>1685</v>
      </c>
      <c r="B2511"/>
      <c r="C2511"/>
      <c r="D2511" s="285" t="s">
        <v>1686</v>
      </c>
      <c r="E2511"/>
      <c r="F2511"/>
      <c r="G2511"/>
      <c r="H2511"/>
      <c r="I2511"/>
      <c r="J2511"/>
      <c r="K2511"/>
      <c r="L2511"/>
      <c r="M2511"/>
      <c r="N2511"/>
      <c r="O2511"/>
      <c r="P2511"/>
      <c r="Q2511"/>
      <c r="R2511"/>
      <c r="S2511"/>
      <c r="T2511"/>
      <c r="U2511"/>
    </row>
    <row r="2512" spans="1:21">
      <c r="A2512" s="47" t="s">
        <v>1687</v>
      </c>
      <c r="B2512"/>
      <c r="C2512"/>
      <c r="D2512" s="258"/>
      <c r="E2512"/>
      <c r="F2512"/>
      <c r="G2512"/>
      <c r="H2512"/>
      <c r="I2512"/>
      <c r="J2512"/>
      <c r="K2512"/>
      <c r="L2512"/>
      <c r="M2512"/>
      <c r="N2512"/>
      <c r="O2512"/>
      <c r="P2512"/>
      <c r="Q2512"/>
      <c r="R2512"/>
      <c r="S2512"/>
      <c r="T2512"/>
      <c r="U2512"/>
    </row>
    <row r="2513" spans="1:21" ht="36" customHeight="1">
      <c r="A2513" s="560" t="s">
        <v>1688</v>
      </c>
      <c r="B2513" s="560"/>
      <c r="C2513" s="560"/>
      <c r="D2513" s="560"/>
      <c r="E2513"/>
      <c r="F2513"/>
      <c r="G2513"/>
      <c r="H2513"/>
      <c r="I2513"/>
      <c r="J2513"/>
      <c r="K2513"/>
      <c r="L2513"/>
      <c r="M2513"/>
      <c r="N2513"/>
      <c r="O2513"/>
      <c r="P2513"/>
      <c r="Q2513"/>
      <c r="R2513"/>
      <c r="S2513"/>
      <c r="T2513"/>
      <c r="U2513"/>
    </row>
    <row r="2514" spans="1:21">
      <c r="A2514" s="31"/>
      <c r="B2514"/>
      <c r="C2514"/>
      <c r="D2514"/>
      <c r="E2514"/>
      <c r="F2514"/>
      <c r="G2514"/>
      <c r="H2514"/>
      <c r="I2514"/>
      <c r="J2514"/>
      <c r="K2514"/>
      <c r="L2514"/>
      <c r="M2514"/>
      <c r="N2514"/>
      <c r="O2514"/>
      <c r="P2514"/>
      <c r="Q2514"/>
      <c r="R2514"/>
      <c r="S2514"/>
      <c r="T2514"/>
      <c r="U2514"/>
    </row>
    <row r="2515" spans="1:21">
      <c r="A2515" s="304" t="s">
        <v>1689</v>
      </c>
      <c r="B2515" s="304"/>
      <c r="C2515" s="304"/>
      <c r="D2515"/>
      <c r="E2515"/>
      <c r="F2515"/>
      <c r="G2515"/>
      <c r="H2515"/>
      <c r="I2515"/>
      <c r="J2515"/>
      <c r="K2515"/>
      <c r="L2515"/>
      <c r="M2515"/>
      <c r="N2515"/>
      <c r="O2515"/>
      <c r="P2515"/>
      <c r="Q2515"/>
      <c r="R2515"/>
      <c r="S2515"/>
      <c r="T2515"/>
      <c r="U2515"/>
    </row>
    <row r="2516" spans="1:21" ht="21.75">
      <c r="A2516" s="347" t="s">
        <v>1690</v>
      </c>
      <c r="B2516" s="347"/>
      <c r="C2516" s="347"/>
      <c r="D2516"/>
      <c r="E2516"/>
      <c r="F2516"/>
      <c r="G2516"/>
      <c r="H2516"/>
      <c r="I2516"/>
      <c r="J2516"/>
      <c r="K2516"/>
      <c r="L2516"/>
      <c r="M2516"/>
      <c r="N2516"/>
      <c r="O2516"/>
      <c r="P2516"/>
      <c r="Q2516"/>
      <c r="R2516"/>
      <c r="S2516"/>
      <c r="T2516"/>
      <c r="U2516"/>
    </row>
    <row r="2517" spans="1:21" ht="32.450000000000003" customHeight="1">
      <c r="A2517" s="313" t="s">
        <v>1691</v>
      </c>
      <c r="B2517" s="313"/>
      <c r="C2517" s="313"/>
      <c r="D2517"/>
      <c r="E2517"/>
      <c r="F2517"/>
      <c r="G2517"/>
      <c r="H2517"/>
      <c r="I2517"/>
      <c r="J2517"/>
      <c r="K2517"/>
      <c r="L2517"/>
      <c r="M2517"/>
      <c r="N2517"/>
      <c r="O2517"/>
      <c r="P2517"/>
      <c r="Q2517"/>
      <c r="R2517"/>
      <c r="S2517"/>
      <c r="T2517"/>
      <c r="U2517"/>
    </row>
    <row r="2518" spans="1:21" ht="18.75">
      <c r="A2518" s="320" t="s">
        <v>399</v>
      </c>
      <c r="B2518" s="208">
        <v>2023</v>
      </c>
      <c r="C2518" s="360" t="s">
        <v>400</v>
      </c>
      <c r="D2518"/>
      <c r="E2518"/>
      <c r="F2518"/>
      <c r="G2518"/>
      <c r="H2518"/>
      <c r="I2518"/>
      <c r="J2518"/>
      <c r="K2518"/>
      <c r="L2518"/>
      <c r="M2518"/>
      <c r="N2518"/>
      <c r="O2518"/>
      <c r="P2518"/>
      <c r="Q2518"/>
      <c r="R2518"/>
      <c r="S2518"/>
      <c r="T2518"/>
      <c r="U2518"/>
    </row>
    <row r="2519" spans="1:21" ht="18.75">
      <c r="A2519" s="422"/>
      <c r="B2519" s="76" t="s">
        <v>1692</v>
      </c>
      <c r="C2519" s="487"/>
      <c r="D2519"/>
      <c r="E2519"/>
      <c r="F2519"/>
      <c r="G2519"/>
      <c r="H2519"/>
      <c r="I2519"/>
      <c r="J2519"/>
      <c r="K2519"/>
      <c r="L2519"/>
      <c r="M2519"/>
      <c r="N2519"/>
      <c r="O2519"/>
      <c r="P2519"/>
      <c r="Q2519"/>
      <c r="R2519"/>
      <c r="S2519"/>
      <c r="T2519"/>
      <c r="U2519"/>
    </row>
    <row r="2520" spans="1:21" ht="18.75">
      <c r="A2520" s="422"/>
      <c r="B2520" s="203" t="s">
        <v>1693</v>
      </c>
      <c r="C2520" s="487"/>
      <c r="D2520"/>
      <c r="E2520"/>
      <c r="F2520"/>
      <c r="G2520"/>
      <c r="H2520"/>
      <c r="I2520"/>
      <c r="J2520"/>
      <c r="K2520"/>
      <c r="L2520"/>
      <c r="M2520"/>
      <c r="N2520"/>
      <c r="O2520"/>
      <c r="P2520"/>
      <c r="Q2520"/>
      <c r="R2520"/>
      <c r="S2520"/>
      <c r="T2520"/>
      <c r="U2520"/>
    </row>
    <row r="2521" spans="1:21" ht="18.75">
      <c r="A2521" s="11" t="s">
        <v>1694</v>
      </c>
      <c r="B2521" s="238">
        <v>3276017</v>
      </c>
      <c r="C2521" s="78" t="s">
        <v>1695</v>
      </c>
      <c r="D2521"/>
      <c r="E2521"/>
      <c r="F2521"/>
      <c r="G2521"/>
      <c r="H2521"/>
      <c r="I2521"/>
      <c r="J2521"/>
      <c r="K2521"/>
      <c r="L2521"/>
      <c r="M2521"/>
      <c r="N2521"/>
      <c r="O2521"/>
      <c r="P2521"/>
      <c r="Q2521"/>
      <c r="R2521"/>
      <c r="S2521"/>
      <c r="T2521"/>
      <c r="U2521"/>
    </row>
    <row r="2522" spans="1:21" ht="18.75">
      <c r="A2522" s="11" t="s">
        <v>1696</v>
      </c>
      <c r="B2522" s="89">
        <v>2256361</v>
      </c>
      <c r="C2522" s="78" t="s">
        <v>1697</v>
      </c>
      <c r="D2522"/>
      <c r="E2522"/>
      <c r="F2522"/>
      <c r="G2522"/>
      <c r="H2522"/>
      <c r="I2522"/>
      <c r="J2522"/>
      <c r="K2522"/>
      <c r="L2522"/>
      <c r="M2522"/>
      <c r="N2522"/>
      <c r="O2522"/>
      <c r="P2522"/>
      <c r="Q2522"/>
      <c r="R2522"/>
      <c r="S2522"/>
      <c r="T2522"/>
      <c r="U2522"/>
    </row>
    <row r="2523" spans="1:21" ht="37.5">
      <c r="A2523" s="11" t="s">
        <v>1698</v>
      </c>
      <c r="B2523" s="89">
        <v>521254</v>
      </c>
      <c r="C2523" s="78" t="s">
        <v>1699</v>
      </c>
      <c r="D2523"/>
      <c r="E2523"/>
      <c r="F2523"/>
      <c r="G2523"/>
      <c r="H2523"/>
      <c r="I2523"/>
      <c r="J2523"/>
      <c r="K2523"/>
      <c r="L2523"/>
      <c r="M2523"/>
      <c r="N2523"/>
      <c r="O2523"/>
      <c r="P2523"/>
      <c r="Q2523"/>
      <c r="R2523"/>
      <c r="S2523"/>
      <c r="T2523"/>
      <c r="U2523"/>
    </row>
    <row r="2524" spans="1:21" ht="37.5">
      <c r="A2524" s="11" t="s">
        <v>1700</v>
      </c>
      <c r="B2524" s="89">
        <v>70241</v>
      </c>
      <c r="C2524" s="78" t="s">
        <v>1701</v>
      </c>
      <c r="D2524"/>
      <c r="E2524"/>
      <c r="F2524"/>
      <c r="G2524"/>
      <c r="H2524"/>
      <c r="I2524"/>
      <c r="J2524"/>
      <c r="K2524"/>
      <c r="L2524"/>
      <c r="M2524"/>
      <c r="N2524"/>
      <c r="O2524"/>
      <c r="P2524"/>
      <c r="Q2524"/>
      <c r="R2524"/>
      <c r="S2524"/>
      <c r="T2524"/>
      <c r="U2524"/>
    </row>
    <row r="2525" spans="1:21">
      <c r="A2525" s="5" t="s">
        <v>2131</v>
      </c>
      <c r="B2525"/>
      <c r="C2525" s="267" t="s">
        <v>2132</v>
      </c>
      <c r="D2525"/>
      <c r="E2525"/>
      <c r="F2525"/>
      <c r="G2525"/>
      <c r="H2525"/>
      <c r="I2525"/>
      <c r="J2525"/>
      <c r="K2525"/>
      <c r="L2525"/>
      <c r="M2525"/>
      <c r="N2525"/>
      <c r="O2525"/>
      <c r="P2525"/>
      <c r="Q2525"/>
      <c r="R2525"/>
      <c r="S2525"/>
      <c r="T2525"/>
      <c r="U2525"/>
    </row>
    <row r="2526" spans="1:21">
      <c r="A2526" s="64"/>
      <c r="B2526"/>
      <c r="C2526"/>
      <c r="D2526"/>
      <c r="E2526"/>
      <c r="F2526"/>
      <c r="G2526"/>
      <c r="H2526"/>
      <c r="I2526"/>
      <c r="J2526"/>
      <c r="K2526"/>
      <c r="L2526"/>
      <c r="M2526"/>
      <c r="N2526"/>
      <c r="O2526"/>
      <c r="P2526"/>
      <c r="Q2526"/>
      <c r="R2526"/>
      <c r="S2526"/>
      <c r="T2526"/>
      <c r="U2526"/>
    </row>
    <row r="2527" spans="1:21">
      <c r="A2527" s="64"/>
      <c r="B2527"/>
      <c r="C2527"/>
      <c r="D2527"/>
      <c r="E2527"/>
      <c r="F2527"/>
      <c r="G2527"/>
      <c r="H2527"/>
      <c r="I2527"/>
      <c r="J2527"/>
      <c r="K2527"/>
      <c r="L2527"/>
      <c r="M2527"/>
      <c r="N2527"/>
      <c r="O2527"/>
      <c r="P2527"/>
      <c r="Q2527"/>
      <c r="R2527"/>
      <c r="S2527"/>
      <c r="T2527"/>
      <c r="U2527"/>
    </row>
    <row r="2528" spans="1:21">
      <c r="A2528" s="304" t="s">
        <v>2129</v>
      </c>
      <c r="B2528" s="304"/>
      <c r="C2528" s="304"/>
      <c r="D2528" s="304"/>
      <c r="E2528" s="304"/>
      <c r="F2528" s="304"/>
      <c r="G2528" s="304"/>
      <c r="H2528"/>
      <c r="I2528"/>
      <c r="J2528"/>
      <c r="K2528"/>
      <c r="L2528"/>
      <c r="M2528"/>
      <c r="N2528"/>
      <c r="O2528"/>
      <c r="P2528"/>
      <c r="Q2528"/>
      <c r="R2528"/>
      <c r="S2528"/>
      <c r="T2528"/>
      <c r="U2528"/>
    </row>
    <row r="2529" spans="1:21" ht="21.75">
      <c r="A2529" s="309" t="s">
        <v>1550</v>
      </c>
      <c r="B2529" s="309"/>
      <c r="C2529" s="309"/>
      <c r="D2529" s="309"/>
      <c r="E2529" s="309"/>
      <c r="F2529" s="309"/>
      <c r="G2529" s="309"/>
      <c r="H2529"/>
      <c r="I2529"/>
      <c r="J2529"/>
      <c r="K2529"/>
      <c r="L2529"/>
      <c r="M2529"/>
      <c r="N2529"/>
      <c r="O2529"/>
      <c r="P2529"/>
      <c r="Q2529"/>
      <c r="R2529"/>
      <c r="S2529"/>
      <c r="T2529"/>
      <c r="U2529"/>
    </row>
    <row r="2530" spans="1:21">
      <c r="A2530" s="310" t="s">
        <v>1551</v>
      </c>
      <c r="B2530" s="310"/>
      <c r="C2530" s="310"/>
      <c r="D2530" s="310"/>
      <c r="E2530" s="310"/>
      <c r="F2530" s="310"/>
      <c r="G2530" s="310"/>
      <c r="H2530"/>
      <c r="I2530"/>
      <c r="J2530"/>
      <c r="K2530"/>
      <c r="L2530"/>
      <c r="M2530"/>
      <c r="N2530"/>
      <c r="O2530"/>
      <c r="P2530"/>
      <c r="Q2530"/>
      <c r="R2530"/>
      <c r="S2530"/>
      <c r="T2530"/>
      <c r="U2530"/>
    </row>
    <row r="2531" spans="1:21" ht="12" customHeight="1">
      <c r="A2531" s="307" t="s">
        <v>1993</v>
      </c>
      <c r="B2531" s="359" t="s">
        <v>1663</v>
      </c>
      <c r="C2531" s="355" t="s">
        <v>1704</v>
      </c>
      <c r="D2531" s="352"/>
      <c r="E2531" s="361" t="s">
        <v>1703</v>
      </c>
      <c r="F2531" s="352"/>
      <c r="G2531" s="365" t="s">
        <v>1702</v>
      </c>
      <c r="N2531"/>
      <c r="O2531"/>
      <c r="P2531"/>
      <c r="Q2531"/>
      <c r="R2531"/>
      <c r="S2531"/>
      <c r="T2531"/>
      <c r="U2531"/>
    </row>
    <row r="2532" spans="1:21" ht="9.75" customHeight="1">
      <c r="A2532" s="379"/>
      <c r="B2532" s="359"/>
      <c r="C2532" s="356"/>
      <c r="D2532" s="353"/>
      <c r="E2532" s="470"/>
      <c r="F2532" s="353"/>
      <c r="G2532" s="365"/>
      <c r="N2532"/>
      <c r="O2532"/>
      <c r="P2532"/>
      <c r="Q2532"/>
      <c r="R2532"/>
      <c r="S2532"/>
      <c r="T2532"/>
      <c r="U2532"/>
    </row>
    <row r="2533" spans="1:21" ht="3.75" customHeight="1">
      <c r="A2533" s="379"/>
      <c r="B2533" s="359"/>
      <c r="C2533" s="356"/>
      <c r="D2533" s="353"/>
      <c r="E2533" s="470"/>
      <c r="F2533" s="353"/>
      <c r="G2533" s="365"/>
      <c r="N2533"/>
      <c r="O2533"/>
      <c r="P2533"/>
      <c r="Q2533"/>
      <c r="R2533"/>
      <c r="S2533"/>
      <c r="T2533"/>
      <c r="U2533"/>
    </row>
    <row r="2534" spans="1:21" ht="6.75" customHeight="1">
      <c r="A2534" s="379"/>
      <c r="B2534" s="359"/>
      <c r="C2534" s="356"/>
      <c r="D2534" s="353"/>
      <c r="E2534" s="470"/>
      <c r="F2534" s="353"/>
      <c r="G2534" s="365"/>
      <c r="N2534"/>
      <c r="O2534"/>
      <c r="P2534"/>
      <c r="Q2534"/>
      <c r="R2534"/>
      <c r="S2534"/>
      <c r="T2534"/>
      <c r="U2534"/>
    </row>
    <row r="2535" spans="1:21" ht="20.25" customHeight="1">
      <c r="A2535" s="379"/>
      <c r="B2535" s="359"/>
      <c r="C2535" s="362" t="s">
        <v>1706</v>
      </c>
      <c r="D2535" s="364"/>
      <c r="E2535" s="363" t="s">
        <v>1705</v>
      </c>
      <c r="F2535" s="364"/>
      <c r="G2535" s="365"/>
      <c r="N2535"/>
      <c r="O2535"/>
      <c r="P2535"/>
      <c r="Q2535"/>
      <c r="R2535"/>
      <c r="S2535"/>
      <c r="T2535"/>
      <c r="U2535"/>
    </row>
    <row r="2536" spans="1:21" ht="18.75">
      <c r="A2536" s="379"/>
      <c r="B2536" s="359"/>
      <c r="C2536" s="209" t="s">
        <v>1709</v>
      </c>
      <c r="D2536" s="209" t="s">
        <v>1707</v>
      </c>
      <c r="E2536" s="209" t="s">
        <v>1709</v>
      </c>
      <c r="F2536" s="209" t="s">
        <v>1707</v>
      </c>
      <c r="G2536" s="358"/>
      <c r="N2536"/>
      <c r="O2536"/>
      <c r="P2536"/>
      <c r="Q2536"/>
      <c r="R2536"/>
      <c r="S2536"/>
      <c r="T2536"/>
      <c r="U2536"/>
    </row>
    <row r="2537" spans="1:21">
      <c r="A2537" s="308"/>
      <c r="B2537" s="359"/>
      <c r="C2537" s="216" t="s">
        <v>1710</v>
      </c>
      <c r="D2537" s="216" t="s">
        <v>1708</v>
      </c>
      <c r="E2537" s="216" t="s">
        <v>1710</v>
      </c>
      <c r="F2537" s="216" t="s">
        <v>1708</v>
      </c>
      <c r="G2537" s="358"/>
      <c r="N2537"/>
      <c r="O2537"/>
      <c r="P2537"/>
      <c r="Q2537"/>
      <c r="R2537"/>
      <c r="S2537"/>
      <c r="T2537"/>
      <c r="U2537"/>
    </row>
    <row r="2538" spans="1:21" ht="18.75">
      <c r="A2538" s="307">
        <v>2023</v>
      </c>
      <c r="B2538" s="78" t="s">
        <v>1712</v>
      </c>
      <c r="C2538" s="251">
        <v>51</v>
      </c>
      <c r="D2538" s="85">
        <v>446</v>
      </c>
      <c r="E2538" s="85">
        <v>149</v>
      </c>
      <c r="F2538" s="89">
        <v>5158</v>
      </c>
      <c r="G2538" s="80" t="s">
        <v>1711</v>
      </c>
      <c r="N2538"/>
      <c r="O2538"/>
      <c r="P2538"/>
      <c r="Q2538"/>
      <c r="R2538"/>
      <c r="S2538"/>
      <c r="T2538"/>
      <c r="U2538"/>
    </row>
    <row r="2539" spans="1:21" ht="18.75">
      <c r="A2539" s="379"/>
      <c r="B2539" s="78" t="s">
        <v>1714</v>
      </c>
      <c r="C2539" s="85">
        <v>0</v>
      </c>
      <c r="D2539" s="85">
        <v>0</v>
      </c>
      <c r="E2539" s="85">
        <v>0</v>
      </c>
      <c r="F2539" s="85">
        <v>117</v>
      </c>
      <c r="G2539" s="80" t="s">
        <v>1713</v>
      </c>
      <c r="N2539"/>
      <c r="O2539"/>
      <c r="P2539"/>
      <c r="Q2539"/>
      <c r="R2539"/>
      <c r="S2539"/>
      <c r="T2539"/>
      <c r="U2539"/>
    </row>
    <row r="2540" spans="1:21" ht="18.75">
      <c r="A2540" s="379"/>
      <c r="B2540" s="78" t="s">
        <v>1716</v>
      </c>
      <c r="C2540" s="85">
        <v>0</v>
      </c>
      <c r="D2540" s="85">
        <v>0</v>
      </c>
      <c r="E2540" s="85">
        <v>11</v>
      </c>
      <c r="F2540" s="89">
        <v>1083</v>
      </c>
      <c r="G2540" s="80" t="s">
        <v>1715</v>
      </c>
      <c r="N2540"/>
      <c r="O2540"/>
      <c r="P2540"/>
      <c r="Q2540"/>
      <c r="R2540"/>
      <c r="S2540"/>
      <c r="T2540"/>
      <c r="U2540"/>
    </row>
    <row r="2541" spans="1:21" ht="18.75">
      <c r="A2541" s="379"/>
      <c r="B2541" s="78" t="s">
        <v>1718</v>
      </c>
      <c r="C2541" s="85">
        <v>0</v>
      </c>
      <c r="D2541" s="85">
        <v>0</v>
      </c>
      <c r="E2541" s="85">
        <v>6</v>
      </c>
      <c r="F2541" s="85">
        <v>0</v>
      </c>
      <c r="G2541" s="80" t="s">
        <v>1717</v>
      </c>
      <c r="N2541"/>
      <c r="O2541"/>
      <c r="P2541"/>
      <c r="Q2541"/>
      <c r="R2541"/>
      <c r="S2541"/>
      <c r="T2541"/>
      <c r="U2541"/>
    </row>
    <row r="2542" spans="1:21" ht="18.75">
      <c r="A2542" s="308"/>
      <c r="B2542" s="78" t="s">
        <v>1598</v>
      </c>
      <c r="C2542" s="120">
        <f>SUM(C2538:C2541)</f>
        <v>51</v>
      </c>
      <c r="D2542" s="120">
        <f t="shared" ref="D2542:F2542" si="379">SUM(D2538:D2541)</f>
        <v>446</v>
      </c>
      <c r="E2542" s="120">
        <f t="shared" si="379"/>
        <v>166</v>
      </c>
      <c r="F2542" s="120">
        <f t="shared" si="379"/>
        <v>6358</v>
      </c>
      <c r="G2542" s="80" t="s">
        <v>52</v>
      </c>
      <c r="N2542"/>
      <c r="O2542"/>
      <c r="P2542"/>
      <c r="Q2542"/>
      <c r="R2542"/>
      <c r="S2542"/>
      <c r="T2542"/>
      <c r="U2542"/>
    </row>
    <row r="2543" spans="1:21" s="74" customFormat="1">
      <c r="A2543" s="5" t="s">
        <v>2131</v>
      </c>
      <c r="B2543" s="73"/>
      <c r="C2543" s="73"/>
      <c r="D2543" s="73"/>
      <c r="E2543" s="73"/>
      <c r="F2543" s="73"/>
      <c r="G2543" s="259" t="s">
        <v>2132</v>
      </c>
      <c r="H2543" s="73"/>
      <c r="I2543" s="73"/>
      <c r="J2543" s="73"/>
      <c r="K2543" s="73"/>
      <c r="L2543" s="73"/>
      <c r="M2543" s="73"/>
      <c r="N2543" s="73"/>
      <c r="O2543" s="73"/>
      <c r="P2543" s="73"/>
      <c r="Q2543" s="73"/>
      <c r="R2543" s="73"/>
      <c r="S2543" s="73"/>
      <c r="T2543" s="73"/>
      <c r="U2543" s="73"/>
    </row>
    <row r="2544" spans="1:21">
      <c r="A2544" s="35"/>
      <c r="B2544"/>
      <c r="C2544"/>
      <c r="D2544"/>
      <c r="E2544"/>
      <c r="F2544"/>
      <c r="G2544"/>
      <c r="H2544"/>
      <c r="I2544"/>
      <c r="J2544"/>
      <c r="K2544"/>
      <c r="L2544"/>
      <c r="M2544"/>
      <c r="N2544"/>
      <c r="O2544"/>
      <c r="P2544"/>
      <c r="Q2544"/>
      <c r="R2544"/>
      <c r="S2544"/>
      <c r="T2544"/>
      <c r="U2544"/>
    </row>
    <row r="2545" spans="1:21">
      <c r="A2545" s="304" t="s">
        <v>2128</v>
      </c>
      <c r="B2545" s="304"/>
      <c r="C2545" s="304"/>
      <c r="D2545"/>
      <c r="E2545"/>
      <c r="F2545"/>
      <c r="G2545"/>
      <c r="H2545"/>
      <c r="I2545"/>
      <c r="J2545"/>
      <c r="K2545"/>
      <c r="L2545"/>
      <c r="M2545"/>
      <c r="N2545"/>
      <c r="O2545"/>
      <c r="P2545"/>
      <c r="Q2545"/>
      <c r="R2545"/>
      <c r="S2545"/>
      <c r="T2545"/>
      <c r="U2545"/>
    </row>
    <row r="2546" spans="1:21" ht="26.25" customHeight="1">
      <c r="A2546" s="519" t="s">
        <v>1552</v>
      </c>
      <c r="B2546" s="519"/>
      <c r="C2546" s="519"/>
      <c r="D2546"/>
      <c r="E2546"/>
      <c r="F2546"/>
      <c r="G2546"/>
      <c r="H2546"/>
      <c r="I2546"/>
      <c r="J2546"/>
      <c r="K2546"/>
      <c r="L2546"/>
      <c r="M2546"/>
      <c r="N2546"/>
      <c r="O2546"/>
      <c r="P2546"/>
      <c r="Q2546"/>
      <c r="R2546"/>
      <c r="S2546"/>
      <c r="T2546"/>
      <c r="U2546"/>
    </row>
    <row r="2547" spans="1:21" ht="38.450000000000003" customHeight="1">
      <c r="A2547" s="313" t="s">
        <v>1553</v>
      </c>
      <c r="B2547" s="313"/>
      <c r="C2547" s="313"/>
      <c r="D2547"/>
      <c r="E2547"/>
      <c r="F2547"/>
      <c r="G2547"/>
      <c r="H2547"/>
      <c r="I2547"/>
      <c r="J2547"/>
      <c r="K2547"/>
      <c r="L2547"/>
      <c r="M2547"/>
      <c r="N2547"/>
      <c r="O2547"/>
      <c r="P2547"/>
      <c r="Q2547"/>
      <c r="R2547"/>
      <c r="S2547"/>
      <c r="T2547"/>
      <c r="U2547"/>
    </row>
    <row r="2548" spans="1:21" ht="18.75">
      <c r="A2548" s="422" t="s">
        <v>399</v>
      </c>
      <c r="B2548" s="208" t="s">
        <v>1665</v>
      </c>
      <c r="C2548" s="346" t="s">
        <v>400</v>
      </c>
      <c r="D2548"/>
      <c r="E2548"/>
      <c r="F2548"/>
      <c r="G2548"/>
      <c r="H2548"/>
      <c r="I2548"/>
      <c r="J2548"/>
      <c r="K2548"/>
      <c r="L2548"/>
      <c r="M2548"/>
      <c r="N2548"/>
      <c r="O2548"/>
      <c r="P2548"/>
      <c r="Q2548"/>
      <c r="R2548"/>
      <c r="S2548"/>
      <c r="T2548"/>
      <c r="U2548"/>
    </row>
    <row r="2549" spans="1:21" ht="18.75">
      <c r="A2549" s="422"/>
      <c r="B2549" s="210" t="s">
        <v>1719</v>
      </c>
      <c r="C2549" s="346"/>
      <c r="D2549"/>
      <c r="E2549"/>
      <c r="F2549"/>
      <c r="G2549"/>
      <c r="H2549"/>
      <c r="I2549"/>
      <c r="J2549"/>
      <c r="K2549"/>
      <c r="L2549"/>
      <c r="M2549"/>
      <c r="N2549"/>
      <c r="O2549"/>
      <c r="P2549"/>
      <c r="Q2549"/>
      <c r="R2549"/>
      <c r="S2549"/>
      <c r="T2549"/>
      <c r="U2549"/>
    </row>
    <row r="2550" spans="1:21" ht="18.75">
      <c r="A2550" s="11" t="s">
        <v>1720</v>
      </c>
      <c r="B2550" s="238">
        <v>52500</v>
      </c>
      <c r="C2550" s="67" t="s">
        <v>1721</v>
      </c>
      <c r="D2550"/>
      <c r="E2550"/>
      <c r="F2550"/>
      <c r="G2550"/>
      <c r="H2550"/>
      <c r="I2550"/>
      <c r="J2550"/>
      <c r="K2550"/>
      <c r="L2550"/>
      <c r="M2550"/>
      <c r="N2550"/>
      <c r="O2550"/>
      <c r="P2550"/>
      <c r="Q2550"/>
      <c r="R2550"/>
      <c r="S2550"/>
      <c r="T2550"/>
      <c r="U2550"/>
    </row>
    <row r="2551" spans="1:21" ht="18.75">
      <c r="A2551" s="11" t="s">
        <v>1722</v>
      </c>
      <c r="B2551" s="89">
        <v>2500</v>
      </c>
      <c r="C2551" s="67" t="s">
        <v>1723</v>
      </c>
      <c r="D2551"/>
      <c r="E2551"/>
      <c r="F2551"/>
      <c r="G2551"/>
      <c r="H2551"/>
      <c r="I2551"/>
      <c r="J2551"/>
      <c r="K2551"/>
      <c r="L2551"/>
      <c r="M2551"/>
      <c r="N2551"/>
      <c r="O2551"/>
      <c r="P2551"/>
      <c r="Q2551"/>
      <c r="R2551"/>
      <c r="S2551"/>
      <c r="T2551"/>
      <c r="U2551"/>
    </row>
    <row r="2552" spans="1:21" ht="18.75">
      <c r="A2552" s="11" t="s">
        <v>1570</v>
      </c>
      <c r="B2552" s="85">
        <v>508</v>
      </c>
      <c r="C2552" s="67" t="s">
        <v>1724</v>
      </c>
      <c r="D2552"/>
      <c r="E2552"/>
      <c r="F2552"/>
      <c r="G2552"/>
      <c r="H2552"/>
      <c r="I2552"/>
      <c r="J2552"/>
      <c r="K2552"/>
      <c r="L2552"/>
      <c r="M2552"/>
      <c r="N2552"/>
      <c r="O2552"/>
      <c r="P2552"/>
      <c r="Q2552"/>
      <c r="R2552"/>
      <c r="S2552"/>
      <c r="T2552"/>
      <c r="U2552"/>
    </row>
    <row r="2553" spans="1:21" ht="18.75">
      <c r="A2553" s="11" t="s">
        <v>1725</v>
      </c>
      <c r="B2553" s="89">
        <v>1500</v>
      </c>
      <c r="C2553" s="67" t="s">
        <v>1726</v>
      </c>
      <c r="D2553"/>
      <c r="E2553"/>
      <c r="F2553"/>
      <c r="G2553"/>
      <c r="H2553"/>
      <c r="I2553"/>
      <c r="J2553"/>
      <c r="K2553"/>
      <c r="L2553"/>
      <c r="M2553"/>
      <c r="N2553"/>
      <c r="O2553"/>
      <c r="P2553"/>
      <c r="Q2553"/>
      <c r="R2553"/>
      <c r="S2553"/>
      <c r="T2553"/>
      <c r="U2553"/>
    </row>
    <row r="2554" spans="1:21" ht="18.75">
      <c r="A2554" s="11" t="s">
        <v>1727</v>
      </c>
      <c r="B2554" s="85">
        <v>9</v>
      </c>
      <c r="C2554" s="67" t="s">
        <v>1728</v>
      </c>
      <c r="D2554"/>
      <c r="E2554"/>
      <c r="F2554"/>
      <c r="G2554"/>
      <c r="H2554"/>
      <c r="I2554"/>
      <c r="J2554"/>
      <c r="K2554"/>
      <c r="L2554"/>
      <c r="M2554"/>
      <c r="N2554"/>
      <c r="O2554"/>
      <c r="P2554"/>
      <c r="Q2554"/>
      <c r="R2554"/>
      <c r="S2554"/>
      <c r="T2554"/>
      <c r="U2554"/>
    </row>
    <row r="2555" spans="1:21" ht="18.75">
      <c r="A2555" s="11" t="s">
        <v>1729</v>
      </c>
      <c r="B2555" s="89">
        <v>4037</v>
      </c>
      <c r="C2555" s="67" t="s">
        <v>1730</v>
      </c>
      <c r="D2555"/>
      <c r="E2555"/>
      <c r="F2555"/>
      <c r="G2555"/>
      <c r="H2555"/>
      <c r="I2555"/>
      <c r="J2555"/>
      <c r="K2555"/>
      <c r="L2555"/>
      <c r="M2555"/>
      <c r="N2555"/>
      <c r="O2555"/>
      <c r="P2555"/>
      <c r="Q2555"/>
      <c r="R2555"/>
      <c r="S2555"/>
      <c r="T2555"/>
      <c r="U2555"/>
    </row>
    <row r="2556" spans="1:21" ht="18.75">
      <c r="A2556" s="11" t="s">
        <v>1731</v>
      </c>
      <c r="B2556" s="85">
        <v>206</v>
      </c>
      <c r="C2556" s="67" t="s">
        <v>1732</v>
      </c>
      <c r="D2556"/>
      <c r="E2556"/>
      <c r="F2556"/>
      <c r="G2556"/>
      <c r="H2556"/>
      <c r="I2556"/>
      <c r="J2556"/>
      <c r="K2556"/>
      <c r="L2556"/>
      <c r="M2556"/>
      <c r="N2556"/>
      <c r="O2556"/>
      <c r="P2556"/>
      <c r="Q2556"/>
      <c r="R2556"/>
      <c r="S2556"/>
      <c r="T2556"/>
      <c r="U2556"/>
    </row>
    <row r="2557" spans="1:21" ht="18.75">
      <c r="A2557" s="11" t="s">
        <v>1574</v>
      </c>
      <c r="B2557" s="85">
        <v>607</v>
      </c>
      <c r="C2557" s="67" t="s">
        <v>1733</v>
      </c>
      <c r="D2557"/>
      <c r="E2557"/>
      <c r="F2557"/>
      <c r="G2557"/>
      <c r="H2557"/>
      <c r="I2557"/>
      <c r="J2557"/>
      <c r="K2557"/>
      <c r="L2557"/>
      <c r="M2557"/>
      <c r="N2557"/>
      <c r="O2557"/>
      <c r="P2557"/>
      <c r="Q2557"/>
      <c r="R2557"/>
      <c r="S2557"/>
      <c r="T2557"/>
      <c r="U2557"/>
    </row>
    <row r="2558" spans="1:21" ht="18.75">
      <c r="A2558" s="11" t="s">
        <v>1598</v>
      </c>
      <c r="B2558" s="108">
        <v>61867</v>
      </c>
      <c r="C2558" s="67" t="s">
        <v>52</v>
      </c>
      <c r="D2558"/>
      <c r="E2558"/>
      <c r="F2558"/>
      <c r="G2558"/>
      <c r="H2558"/>
      <c r="I2558"/>
      <c r="J2558"/>
      <c r="K2558"/>
      <c r="L2558"/>
      <c r="M2558"/>
      <c r="N2558"/>
      <c r="O2558"/>
      <c r="P2558"/>
      <c r="Q2558"/>
      <c r="R2558"/>
      <c r="S2558"/>
      <c r="T2558"/>
      <c r="U2558"/>
    </row>
    <row r="2559" spans="1:21" s="74" customFormat="1">
      <c r="A2559" s="5" t="s">
        <v>2131</v>
      </c>
      <c r="B2559" s="73"/>
      <c r="C2559" s="259" t="s">
        <v>2132</v>
      </c>
      <c r="D2559" s="73"/>
      <c r="E2559" s="73"/>
      <c r="F2559" s="73"/>
      <c r="G2559" s="73"/>
      <c r="H2559" s="73"/>
      <c r="I2559" s="73"/>
      <c r="J2559" s="73"/>
      <c r="K2559" s="73"/>
      <c r="L2559" s="73"/>
      <c r="M2559" s="73"/>
      <c r="N2559" s="73"/>
      <c r="O2559" s="73"/>
      <c r="P2559" s="73"/>
      <c r="Q2559" s="73"/>
      <c r="R2559" s="73"/>
      <c r="S2559" s="73"/>
      <c r="T2559" s="73"/>
      <c r="U2559" s="73"/>
    </row>
    <row r="2560" spans="1:21">
      <c r="A2560" s="34"/>
      <c r="B2560"/>
      <c r="C2560"/>
      <c r="D2560"/>
      <c r="E2560"/>
      <c r="F2560"/>
      <c r="G2560"/>
      <c r="H2560"/>
      <c r="I2560"/>
      <c r="J2560"/>
      <c r="K2560"/>
      <c r="L2560"/>
      <c r="M2560"/>
      <c r="N2560"/>
      <c r="O2560"/>
      <c r="P2560"/>
      <c r="Q2560"/>
      <c r="R2560"/>
      <c r="S2560"/>
      <c r="T2560"/>
      <c r="U2560"/>
    </row>
    <row r="2561" spans="1:21">
      <c r="A2561" s="304" t="s">
        <v>2130</v>
      </c>
      <c r="B2561" s="304"/>
      <c r="C2561" s="304"/>
      <c r="D2561"/>
      <c r="E2561"/>
      <c r="F2561"/>
      <c r="G2561"/>
      <c r="H2561"/>
      <c r="I2561"/>
      <c r="J2561"/>
      <c r="K2561"/>
      <c r="L2561"/>
      <c r="M2561"/>
      <c r="N2561"/>
      <c r="O2561"/>
      <c r="P2561"/>
      <c r="Q2561"/>
      <c r="R2561"/>
      <c r="S2561"/>
      <c r="T2561"/>
      <c r="U2561"/>
    </row>
    <row r="2562" spans="1:21" ht="21.75">
      <c r="A2562" s="402" t="s">
        <v>1554</v>
      </c>
      <c r="B2562" s="402"/>
      <c r="C2562" s="402"/>
      <c r="D2562"/>
      <c r="E2562"/>
      <c r="F2562"/>
      <c r="G2562"/>
      <c r="H2562"/>
      <c r="I2562"/>
      <c r="J2562"/>
      <c r="K2562"/>
      <c r="L2562"/>
      <c r="M2562"/>
      <c r="N2562"/>
      <c r="O2562"/>
      <c r="P2562"/>
      <c r="Q2562"/>
      <c r="R2562"/>
      <c r="S2562"/>
      <c r="T2562"/>
      <c r="U2562"/>
    </row>
    <row r="2563" spans="1:21" ht="26.45" customHeight="1">
      <c r="A2563" s="554" t="s">
        <v>1555</v>
      </c>
      <c r="B2563" s="554"/>
      <c r="C2563" s="554"/>
      <c r="D2563"/>
      <c r="E2563"/>
      <c r="F2563"/>
      <c r="G2563"/>
      <c r="H2563"/>
      <c r="I2563"/>
      <c r="J2563"/>
      <c r="K2563"/>
      <c r="L2563"/>
      <c r="M2563"/>
      <c r="N2563"/>
      <c r="O2563"/>
      <c r="P2563"/>
      <c r="Q2563"/>
      <c r="R2563"/>
      <c r="S2563"/>
      <c r="T2563"/>
      <c r="U2563"/>
    </row>
    <row r="2564" spans="1:21" ht="18.75">
      <c r="A2564" s="8" t="s">
        <v>1734</v>
      </c>
      <c r="B2564" s="178">
        <v>2023</v>
      </c>
      <c r="C2564" s="115" t="s">
        <v>1735</v>
      </c>
      <c r="D2564"/>
      <c r="E2564"/>
      <c r="F2564"/>
      <c r="G2564"/>
      <c r="H2564"/>
      <c r="I2564"/>
      <c r="J2564"/>
      <c r="K2564"/>
      <c r="L2564"/>
      <c r="M2564"/>
      <c r="N2564"/>
      <c r="O2564"/>
      <c r="P2564"/>
      <c r="Q2564"/>
      <c r="R2564"/>
      <c r="S2564"/>
      <c r="T2564"/>
      <c r="U2564"/>
    </row>
    <row r="2565" spans="1:21" ht="18.75">
      <c r="A2565" s="8" t="s">
        <v>1736</v>
      </c>
      <c r="B2565" s="111">
        <v>792</v>
      </c>
      <c r="C2565" s="80" t="s">
        <v>1737</v>
      </c>
      <c r="D2565"/>
      <c r="E2565"/>
      <c r="F2565"/>
      <c r="G2565"/>
      <c r="H2565"/>
      <c r="I2565"/>
      <c r="J2565"/>
      <c r="K2565"/>
      <c r="L2565"/>
      <c r="M2565"/>
      <c r="N2565"/>
      <c r="O2565"/>
      <c r="P2565"/>
      <c r="Q2565"/>
      <c r="R2565"/>
      <c r="S2565"/>
      <c r="T2565"/>
      <c r="U2565"/>
    </row>
    <row r="2566" spans="1:21" ht="18.75">
      <c r="A2566" s="11" t="s">
        <v>1738</v>
      </c>
      <c r="B2566" s="111">
        <v>27</v>
      </c>
      <c r="C2566" s="97" t="s">
        <v>1739</v>
      </c>
      <c r="D2566"/>
      <c r="E2566"/>
      <c r="F2566"/>
      <c r="G2566"/>
      <c r="H2566"/>
      <c r="I2566"/>
      <c r="J2566"/>
      <c r="K2566"/>
      <c r="L2566"/>
      <c r="M2566"/>
      <c r="N2566"/>
      <c r="O2566"/>
      <c r="P2566"/>
      <c r="Q2566"/>
      <c r="R2566"/>
      <c r="S2566"/>
      <c r="T2566"/>
      <c r="U2566"/>
    </row>
    <row r="2567" spans="1:21" ht="18.75">
      <c r="A2567" s="8" t="s">
        <v>1427</v>
      </c>
      <c r="B2567" s="111">
        <v>466</v>
      </c>
      <c r="C2567" s="97" t="s">
        <v>1740</v>
      </c>
      <c r="D2567"/>
      <c r="E2567"/>
      <c r="F2567"/>
      <c r="G2567"/>
      <c r="H2567"/>
      <c r="I2567"/>
      <c r="J2567"/>
      <c r="K2567"/>
      <c r="L2567"/>
      <c r="M2567"/>
      <c r="N2567"/>
      <c r="O2567"/>
      <c r="P2567"/>
      <c r="Q2567"/>
      <c r="R2567"/>
      <c r="S2567"/>
      <c r="T2567"/>
      <c r="U2567"/>
    </row>
    <row r="2568" spans="1:21" ht="18.75">
      <c r="A2568" s="8" t="s">
        <v>1741</v>
      </c>
      <c r="B2568" s="111">
        <v>12</v>
      </c>
      <c r="C2568" s="80" t="s">
        <v>1742</v>
      </c>
      <c r="D2568"/>
      <c r="E2568"/>
      <c r="F2568"/>
      <c r="G2568"/>
      <c r="H2568"/>
      <c r="I2568"/>
      <c r="J2568"/>
      <c r="K2568"/>
      <c r="L2568"/>
      <c r="M2568"/>
      <c r="N2568"/>
      <c r="O2568"/>
      <c r="P2568"/>
      <c r="Q2568"/>
      <c r="R2568"/>
      <c r="S2568"/>
      <c r="T2568"/>
      <c r="U2568"/>
    </row>
    <row r="2569" spans="1:21" ht="18.75">
      <c r="A2569" s="8" t="s">
        <v>1743</v>
      </c>
      <c r="B2569" s="111">
        <v>186</v>
      </c>
      <c r="C2569" s="80" t="s">
        <v>1744</v>
      </c>
      <c r="D2569"/>
      <c r="E2569"/>
      <c r="F2569"/>
      <c r="G2569"/>
      <c r="H2569"/>
      <c r="I2569"/>
      <c r="J2569"/>
      <c r="K2569"/>
      <c r="L2569"/>
      <c r="M2569"/>
      <c r="N2569"/>
      <c r="O2569"/>
      <c r="P2569"/>
      <c r="Q2569"/>
      <c r="R2569"/>
      <c r="S2569"/>
      <c r="T2569"/>
      <c r="U2569"/>
    </row>
    <row r="2570" spans="1:21" ht="18.75">
      <c r="A2570" s="8" t="s">
        <v>1745</v>
      </c>
      <c r="B2570" s="111">
        <v>98</v>
      </c>
      <c r="C2570" s="80" t="s">
        <v>1746</v>
      </c>
      <c r="D2570"/>
      <c r="E2570"/>
      <c r="F2570"/>
      <c r="G2570"/>
      <c r="H2570"/>
      <c r="I2570"/>
      <c r="J2570"/>
      <c r="K2570"/>
      <c r="L2570"/>
      <c r="M2570"/>
      <c r="N2570"/>
      <c r="O2570"/>
      <c r="P2570"/>
      <c r="Q2570"/>
      <c r="R2570"/>
      <c r="S2570"/>
      <c r="T2570"/>
      <c r="U2570"/>
    </row>
    <row r="2571" spans="1:21" ht="18.75">
      <c r="A2571" s="8" t="s">
        <v>1747</v>
      </c>
      <c r="B2571" s="111">
        <v>98</v>
      </c>
      <c r="C2571" s="97" t="s">
        <v>1748</v>
      </c>
      <c r="D2571"/>
      <c r="E2571"/>
      <c r="F2571"/>
      <c r="G2571"/>
      <c r="H2571"/>
      <c r="I2571"/>
      <c r="J2571"/>
      <c r="K2571"/>
      <c r="L2571"/>
      <c r="M2571"/>
      <c r="N2571"/>
      <c r="O2571"/>
      <c r="P2571"/>
      <c r="Q2571"/>
      <c r="R2571"/>
      <c r="S2571"/>
      <c r="T2571"/>
      <c r="U2571"/>
    </row>
    <row r="2572" spans="1:21" ht="18.75">
      <c r="A2572" s="11" t="s">
        <v>1749</v>
      </c>
      <c r="B2572" s="111">
        <v>5</v>
      </c>
      <c r="C2572" s="80" t="s">
        <v>1750</v>
      </c>
      <c r="D2572"/>
      <c r="E2572"/>
      <c r="F2572"/>
      <c r="G2572"/>
      <c r="H2572"/>
      <c r="I2572"/>
      <c r="J2572"/>
      <c r="K2572"/>
      <c r="L2572"/>
      <c r="M2572"/>
      <c r="N2572"/>
      <c r="O2572"/>
      <c r="P2572"/>
      <c r="Q2572"/>
      <c r="R2572"/>
      <c r="S2572"/>
      <c r="T2572"/>
      <c r="U2572"/>
    </row>
    <row r="2573" spans="1:21" ht="18.75">
      <c r="A2573" s="11" t="s">
        <v>1751</v>
      </c>
      <c r="B2573" s="111">
        <v>17</v>
      </c>
      <c r="C2573" s="80" t="s">
        <v>1752</v>
      </c>
      <c r="D2573"/>
      <c r="E2573"/>
      <c r="F2573"/>
      <c r="G2573"/>
      <c r="H2573"/>
      <c r="I2573"/>
      <c r="J2573"/>
      <c r="K2573"/>
      <c r="L2573"/>
      <c r="M2573"/>
      <c r="N2573"/>
      <c r="O2573"/>
      <c r="P2573"/>
      <c r="Q2573"/>
      <c r="R2573"/>
      <c r="S2573"/>
      <c r="T2573"/>
      <c r="U2573"/>
    </row>
    <row r="2574" spans="1:21" ht="18.75">
      <c r="A2574" s="11" t="s">
        <v>1753</v>
      </c>
      <c r="B2574" s="111">
        <v>0</v>
      </c>
      <c r="C2574" s="80" t="s">
        <v>1754</v>
      </c>
      <c r="D2574"/>
      <c r="E2574"/>
      <c r="F2574"/>
      <c r="G2574"/>
      <c r="H2574"/>
      <c r="I2574"/>
      <c r="J2574"/>
      <c r="K2574"/>
      <c r="L2574"/>
      <c r="M2574"/>
      <c r="N2574"/>
      <c r="O2574"/>
      <c r="P2574"/>
      <c r="Q2574"/>
      <c r="R2574"/>
      <c r="S2574"/>
      <c r="T2574"/>
      <c r="U2574"/>
    </row>
    <row r="2575" spans="1:21" ht="18.75">
      <c r="A2575" s="11" t="s">
        <v>1755</v>
      </c>
      <c r="B2575" s="111">
        <v>8</v>
      </c>
      <c r="C2575" s="80" t="s">
        <v>1756</v>
      </c>
      <c r="D2575"/>
      <c r="E2575"/>
      <c r="F2575"/>
      <c r="G2575"/>
      <c r="H2575"/>
      <c r="I2575"/>
      <c r="J2575"/>
      <c r="K2575"/>
      <c r="L2575"/>
      <c r="M2575"/>
      <c r="N2575"/>
      <c r="O2575"/>
      <c r="P2575"/>
      <c r="Q2575"/>
      <c r="R2575"/>
      <c r="S2575"/>
      <c r="T2575"/>
      <c r="U2575"/>
    </row>
    <row r="2576" spans="1:21" ht="18.75">
      <c r="A2576" s="11" t="s">
        <v>1757</v>
      </c>
      <c r="B2576" s="111">
        <v>267</v>
      </c>
      <c r="C2576" s="80" t="s">
        <v>1758</v>
      </c>
      <c r="D2576"/>
      <c r="E2576"/>
      <c r="F2576"/>
      <c r="G2576"/>
      <c r="H2576"/>
      <c r="I2576"/>
      <c r="J2576"/>
      <c r="K2576"/>
      <c r="L2576"/>
      <c r="M2576"/>
      <c r="N2576"/>
      <c r="O2576"/>
      <c r="P2576"/>
      <c r="Q2576"/>
      <c r="R2576"/>
      <c r="S2576"/>
      <c r="T2576"/>
      <c r="U2576"/>
    </row>
    <row r="2577" spans="1:21" ht="18.75">
      <c r="A2577" s="8" t="s">
        <v>1759</v>
      </c>
      <c r="B2577" s="111">
        <v>165</v>
      </c>
      <c r="C2577" s="80" t="s">
        <v>1760</v>
      </c>
      <c r="D2577"/>
      <c r="E2577"/>
      <c r="F2577"/>
      <c r="G2577"/>
      <c r="H2577"/>
      <c r="I2577"/>
      <c r="J2577"/>
      <c r="K2577"/>
      <c r="L2577"/>
      <c r="M2577"/>
      <c r="N2577"/>
      <c r="O2577"/>
      <c r="P2577"/>
      <c r="Q2577"/>
      <c r="R2577"/>
      <c r="S2577"/>
      <c r="T2577"/>
      <c r="U2577"/>
    </row>
    <row r="2578" spans="1:21" ht="18.75">
      <c r="A2578" s="11" t="s">
        <v>1761</v>
      </c>
      <c r="B2578" s="111">
        <v>8</v>
      </c>
      <c r="C2578" s="80" t="s">
        <v>1762</v>
      </c>
      <c r="D2578"/>
      <c r="E2578"/>
      <c r="F2578"/>
      <c r="G2578"/>
      <c r="H2578"/>
      <c r="I2578"/>
      <c r="J2578"/>
      <c r="K2578"/>
      <c r="L2578"/>
      <c r="M2578"/>
      <c r="N2578"/>
      <c r="O2578"/>
      <c r="P2578"/>
      <c r="Q2578"/>
      <c r="R2578"/>
      <c r="S2578"/>
      <c r="T2578"/>
      <c r="U2578"/>
    </row>
    <row r="2579" spans="1:21" ht="18.75">
      <c r="A2579" s="11" t="s">
        <v>1763</v>
      </c>
      <c r="B2579" s="111">
        <v>44</v>
      </c>
      <c r="C2579" s="80" t="s">
        <v>1764</v>
      </c>
      <c r="D2579"/>
      <c r="E2579"/>
      <c r="F2579"/>
      <c r="G2579"/>
      <c r="H2579"/>
      <c r="I2579"/>
      <c r="J2579"/>
      <c r="K2579"/>
      <c r="L2579"/>
      <c r="M2579"/>
      <c r="N2579"/>
      <c r="O2579"/>
      <c r="P2579"/>
      <c r="Q2579"/>
      <c r="R2579"/>
      <c r="S2579"/>
      <c r="T2579"/>
      <c r="U2579"/>
    </row>
    <row r="2580" spans="1:21" ht="25.5">
      <c r="A2580" s="11" t="s">
        <v>1765</v>
      </c>
      <c r="B2580" s="111">
        <v>117</v>
      </c>
      <c r="C2580" s="80" t="s">
        <v>1766</v>
      </c>
      <c r="D2580"/>
      <c r="E2580"/>
      <c r="F2580"/>
      <c r="G2580"/>
      <c r="H2580"/>
      <c r="I2580"/>
      <c r="J2580"/>
      <c r="K2580"/>
      <c r="L2580"/>
      <c r="M2580"/>
      <c r="N2580"/>
      <c r="O2580"/>
      <c r="P2580"/>
      <c r="Q2580"/>
      <c r="R2580"/>
      <c r="S2580"/>
      <c r="T2580"/>
      <c r="U2580"/>
    </row>
    <row r="2581" spans="1:21" ht="25.5">
      <c r="A2581" s="11" t="s">
        <v>1767</v>
      </c>
      <c r="B2581" s="111">
        <v>19</v>
      </c>
      <c r="C2581" s="80" t="s">
        <v>1768</v>
      </c>
      <c r="D2581"/>
      <c r="E2581"/>
      <c r="F2581"/>
      <c r="G2581"/>
      <c r="H2581"/>
      <c r="I2581"/>
      <c r="J2581"/>
      <c r="K2581"/>
      <c r="L2581"/>
      <c r="M2581"/>
      <c r="N2581"/>
      <c r="O2581"/>
      <c r="P2581"/>
      <c r="Q2581"/>
      <c r="R2581"/>
      <c r="S2581"/>
      <c r="T2581"/>
      <c r="U2581"/>
    </row>
    <row r="2582" spans="1:21" ht="18.75">
      <c r="A2582" s="8" t="s">
        <v>1769</v>
      </c>
      <c r="B2582" s="111">
        <v>33</v>
      </c>
      <c r="C2582" s="80" t="s">
        <v>1770</v>
      </c>
      <c r="D2582"/>
      <c r="E2582"/>
      <c r="F2582"/>
      <c r="G2582"/>
      <c r="H2582"/>
      <c r="I2582"/>
      <c r="J2582"/>
      <c r="K2582"/>
      <c r="L2582"/>
      <c r="M2582"/>
      <c r="N2582"/>
      <c r="O2582"/>
      <c r="P2582"/>
      <c r="Q2582"/>
      <c r="R2582"/>
      <c r="S2582"/>
      <c r="T2582"/>
      <c r="U2582"/>
    </row>
    <row r="2583" spans="1:21" ht="18.75">
      <c r="A2583" s="8" t="s">
        <v>1771</v>
      </c>
      <c r="B2583" s="111">
        <v>0</v>
      </c>
      <c r="C2583" s="80" t="s">
        <v>1772</v>
      </c>
      <c r="D2583"/>
      <c r="E2583"/>
      <c r="F2583"/>
      <c r="G2583"/>
      <c r="H2583"/>
      <c r="I2583"/>
      <c r="J2583"/>
      <c r="K2583"/>
      <c r="L2583"/>
      <c r="M2583"/>
      <c r="N2583"/>
      <c r="O2583"/>
      <c r="P2583"/>
      <c r="Q2583"/>
      <c r="R2583"/>
      <c r="S2583"/>
      <c r="T2583"/>
      <c r="U2583"/>
    </row>
    <row r="2584" spans="1:21" ht="18.75">
      <c r="A2584" s="8" t="s">
        <v>1773</v>
      </c>
      <c r="B2584" s="111">
        <v>0</v>
      </c>
      <c r="C2584" s="80" t="s">
        <v>1774</v>
      </c>
      <c r="D2584"/>
      <c r="E2584"/>
      <c r="F2584"/>
      <c r="G2584"/>
      <c r="H2584"/>
      <c r="I2584"/>
      <c r="J2584"/>
      <c r="K2584"/>
      <c r="L2584"/>
      <c r="M2584"/>
      <c r="N2584"/>
      <c r="O2584"/>
      <c r="P2584"/>
      <c r="Q2584"/>
      <c r="R2584"/>
      <c r="S2584"/>
      <c r="T2584"/>
      <c r="U2584"/>
    </row>
    <row r="2585" spans="1:21" ht="18.75">
      <c r="A2585" s="11" t="s">
        <v>1775</v>
      </c>
      <c r="B2585" s="111">
        <v>4</v>
      </c>
      <c r="C2585" s="80" t="s">
        <v>1776</v>
      </c>
      <c r="D2585"/>
      <c r="E2585"/>
      <c r="F2585"/>
      <c r="G2585"/>
      <c r="H2585"/>
      <c r="I2585"/>
      <c r="J2585"/>
      <c r="K2585"/>
      <c r="L2585"/>
      <c r="M2585"/>
      <c r="N2585"/>
      <c r="O2585"/>
      <c r="P2585"/>
      <c r="Q2585"/>
      <c r="R2585"/>
      <c r="S2585"/>
      <c r="T2585"/>
      <c r="U2585"/>
    </row>
    <row r="2586" spans="1:21" ht="18.75">
      <c r="A2586" s="8" t="s">
        <v>12</v>
      </c>
      <c r="B2586" s="179">
        <f>SUM(B2565:B2585)</f>
        <v>2366</v>
      </c>
      <c r="C2586" s="97" t="s">
        <v>52</v>
      </c>
      <c r="D2586"/>
      <c r="E2586"/>
      <c r="F2586"/>
      <c r="G2586"/>
      <c r="H2586"/>
      <c r="I2586"/>
      <c r="J2586"/>
      <c r="K2586"/>
      <c r="L2586"/>
      <c r="M2586"/>
      <c r="N2586"/>
      <c r="O2586"/>
      <c r="P2586"/>
      <c r="Q2586"/>
      <c r="R2586"/>
      <c r="S2586"/>
      <c r="T2586"/>
      <c r="U2586"/>
    </row>
    <row r="2587" spans="1:21" s="74" customFormat="1">
      <c r="A2587" s="5" t="s">
        <v>2133</v>
      </c>
      <c r="B2587" s="73"/>
      <c r="C2587" s="259" t="s">
        <v>2134</v>
      </c>
      <c r="D2587" s="73"/>
      <c r="E2587" s="73"/>
      <c r="F2587" s="73"/>
      <c r="G2587" s="73"/>
      <c r="H2587" s="73"/>
      <c r="I2587" s="73"/>
      <c r="J2587" s="73"/>
      <c r="K2587" s="73"/>
      <c r="L2587" s="73"/>
      <c r="M2587" s="73"/>
      <c r="N2587" s="73"/>
      <c r="O2587" s="73"/>
      <c r="P2587" s="73"/>
      <c r="Q2587" s="73"/>
      <c r="R2587" s="73"/>
      <c r="S2587" s="73"/>
      <c r="T2587" s="73"/>
      <c r="U2587" s="73"/>
    </row>
    <row r="2588" spans="1:21">
      <c r="A2588" s="56"/>
      <c r="B2588"/>
      <c r="C2588"/>
      <c r="D2588"/>
      <c r="E2588"/>
      <c r="F2588"/>
      <c r="G2588"/>
      <c r="H2588"/>
      <c r="I2588"/>
      <c r="J2588"/>
      <c r="K2588"/>
      <c r="L2588"/>
      <c r="M2588"/>
      <c r="N2588"/>
      <c r="O2588"/>
      <c r="P2588"/>
      <c r="Q2588"/>
      <c r="R2588"/>
      <c r="S2588"/>
      <c r="T2588"/>
      <c r="U2588"/>
    </row>
    <row r="2589" spans="1:21">
      <c r="A2589" s="304" t="s">
        <v>2135</v>
      </c>
      <c r="B2589" s="304"/>
      <c r="C2589" s="304"/>
      <c r="D2589" s="304"/>
      <c r="E2589" s="304"/>
      <c r="F2589"/>
      <c r="G2589"/>
      <c r="H2589"/>
      <c r="I2589"/>
      <c r="J2589"/>
      <c r="K2589"/>
      <c r="L2589"/>
      <c r="M2589"/>
      <c r="N2589"/>
      <c r="O2589"/>
      <c r="P2589"/>
      <c r="Q2589"/>
      <c r="R2589"/>
      <c r="S2589"/>
      <c r="T2589"/>
      <c r="U2589"/>
    </row>
    <row r="2590" spans="1:21" ht="21.75">
      <c r="A2590" s="402" t="s">
        <v>1777</v>
      </c>
      <c r="B2590" s="402"/>
      <c r="C2590" s="402"/>
      <c r="D2590" s="402"/>
      <c r="E2590" s="402"/>
      <c r="F2590"/>
      <c r="G2590"/>
      <c r="H2590"/>
      <c r="I2590"/>
      <c r="J2590"/>
      <c r="K2590"/>
      <c r="L2590"/>
      <c r="M2590"/>
      <c r="N2590"/>
      <c r="O2590"/>
      <c r="P2590"/>
      <c r="Q2590"/>
      <c r="R2590"/>
      <c r="S2590"/>
      <c r="T2590"/>
      <c r="U2590"/>
    </row>
    <row r="2591" spans="1:21">
      <c r="A2591" s="403" t="s">
        <v>1778</v>
      </c>
      <c r="B2591" s="403"/>
      <c r="C2591" s="403"/>
      <c r="D2591" s="403"/>
      <c r="E2591" s="403"/>
      <c r="F2591"/>
      <c r="G2591"/>
      <c r="H2591"/>
      <c r="I2591"/>
      <c r="J2591"/>
      <c r="K2591"/>
      <c r="L2591"/>
      <c r="M2591"/>
      <c r="N2591"/>
      <c r="O2591"/>
      <c r="P2591"/>
      <c r="Q2591"/>
      <c r="R2591"/>
      <c r="S2591"/>
      <c r="T2591"/>
      <c r="U2591"/>
    </row>
    <row r="2592" spans="1:21" s="74" customFormat="1">
      <c r="A2592" s="72" t="s">
        <v>393</v>
      </c>
      <c r="B2592" s="73"/>
      <c r="C2592" s="73"/>
      <c r="D2592" s="73"/>
      <c r="E2592" s="73"/>
      <c r="F2592" s="73"/>
      <c r="G2592" s="73"/>
      <c r="H2592" s="73"/>
      <c r="I2592" s="73"/>
      <c r="J2592" s="73"/>
      <c r="K2592" s="73"/>
      <c r="L2592" s="73"/>
      <c r="M2592" s="73"/>
      <c r="N2592" s="73"/>
      <c r="O2592" s="73"/>
      <c r="P2592" s="73"/>
      <c r="Q2592" s="73"/>
      <c r="R2592" s="73"/>
      <c r="S2592" s="73"/>
      <c r="T2592" s="73"/>
      <c r="U2592" s="73"/>
    </row>
    <row r="2593" spans="1:21" ht="18.75">
      <c r="A2593" s="204" t="s">
        <v>413</v>
      </c>
      <c r="B2593" s="199" t="s">
        <v>1779</v>
      </c>
      <c r="C2593" s="199" t="s">
        <v>1781</v>
      </c>
      <c r="D2593" s="199" t="s">
        <v>1783</v>
      </c>
      <c r="E2593" s="199" t="s">
        <v>1785</v>
      </c>
      <c r="F2593"/>
      <c r="G2593"/>
      <c r="H2593"/>
      <c r="I2593"/>
      <c r="J2593"/>
      <c r="K2593"/>
      <c r="L2593"/>
      <c r="M2593"/>
      <c r="N2593"/>
      <c r="O2593"/>
      <c r="P2593"/>
      <c r="Q2593"/>
      <c r="R2593"/>
      <c r="S2593"/>
      <c r="T2593"/>
      <c r="U2593"/>
    </row>
    <row r="2594" spans="1:21">
      <c r="A2594" s="207" t="s">
        <v>414</v>
      </c>
      <c r="B2594" s="246" t="s">
        <v>1780</v>
      </c>
      <c r="C2594" s="246" t="s">
        <v>1782</v>
      </c>
      <c r="D2594" s="246" t="s">
        <v>1784</v>
      </c>
      <c r="E2594" s="246" t="s">
        <v>1786</v>
      </c>
      <c r="F2594"/>
      <c r="G2594"/>
      <c r="H2594"/>
      <c r="I2594"/>
      <c r="J2594"/>
      <c r="K2594"/>
      <c r="L2594"/>
      <c r="M2594"/>
      <c r="N2594"/>
      <c r="O2594"/>
      <c r="P2594"/>
      <c r="Q2594"/>
      <c r="R2594"/>
      <c r="S2594"/>
      <c r="T2594"/>
      <c r="U2594"/>
    </row>
    <row r="2595" spans="1:21" ht="18.75">
      <c r="A2595" s="8">
        <v>2023</v>
      </c>
      <c r="B2595" s="289">
        <v>3166</v>
      </c>
      <c r="C2595" s="180">
        <v>172738971</v>
      </c>
      <c r="D2595" s="102">
        <v>54561</v>
      </c>
      <c r="E2595" s="102">
        <v>6714</v>
      </c>
      <c r="F2595"/>
      <c r="G2595"/>
      <c r="H2595"/>
      <c r="I2595"/>
      <c r="J2595"/>
      <c r="K2595"/>
      <c r="L2595"/>
      <c r="M2595"/>
      <c r="N2595"/>
      <c r="O2595"/>
      <c r="P2595"/>
      <c r="Q2595"/>
      <c r="R2595"/>
      <c r="S2595"/>
      <c r="T2595"/>
      <c r="U2595"/>
    </row>
    <row r="2596" spans="1:21" s="74" customFormat="1">
      <c r="A2596" s="5" t="s">
        <v>2136</v>
      </c>
      <c r="B2596" s="73"/>
      <c r="C2596" s="73"/>
      <c r="D2596" s="73"/>
      <c r="E2596" s="259" t="s">
        <v>2134</v>
      </c>
      <c r="F2596" s="73"/>
      <c r="G2596" s="73"/>
      <c r="H2596" s="73"/>
      <c r="I2596" s="73"/>
      <c r="J2596" s="73"/>
      <c r="K2596" s="73"/>
      <c r="L2596" s="73"/>
      <c r="M2596" s="73"/>
      <c r="N2596" s="73"/>
      <c r="O2596" s="73"/>
      <c r="P2596" s="73"/>
      <c r="Q2596" s="73"/>
      <c r="R2596" s="73"/>
      <c r="S2596" s="73"/>
      <c r="T2596" s="73"/>
      <c r="U2596" s="73"/>
    </row>
    <row r="2597" spans="1:21">
      <c r="A2597" s="35"/>
      <c r="B2597"/>
      <c r="C2597"/>
      <c r="D2597"/>
      <c r="E2597"/>
      <c r="F2597"/>
      <c r="G2597"/>
      <c r="H2597"/>
      <c r="I2597"/>
      <c r="J2597"/>
      <c r="K2597"/>
      <c r="L2597"/>
      <c r="M2597"/>
      <c r="N2597"/>
      <c r="O2597"/>
      <c r="P2597"/>
      <c r="Q2597"/>
      <c r="R2597"/>
      <c r="S2597"/>
      <c r="T2597"/>
      <c r="U2597"/>
    </row>
    <row r="2598" spans="1:21">
      <c r="A2598" s="34"/>
      <c r="B2598"/>
      <c r="C2598"/>
      <c r="D2598"/>
      <c r="E2598"/>
      <c r="F2598"/>
      <c r="G2598"/>
      <c r="H2598"/>
      <c r="I2598"/>
      <c r="J2598"/>
      <c r="K2598"/>
      <c r="L2598"/>
      <c r="M2598"/>
      <c r="N2598"/>
      <c r="O2598"/>
      <c r="P2598"/>
      <c r="Q2598"/>
      <c r="R2598"/>
      <c r="S2598"/>
      <c r="T2598"/>
      <c r="U2598"/>
    </row>
    <row r="2599" spans="1:21">
      <c r="A2599" s="304" t="s">
        <v>2137</v>
      </c>
      <c r="B2599" s="304"/>
      <c r="C2599" s="304"/>
      <c r="D2599"/>
      <c r="E2599"/>
      <c r="F2599"/>
      <c r="G2599"/>
      <c r="H2599"/>
      <c r="I2599"/>
      <c r="J2599"/>
      <c r="K2599"/>
      <c r="L2599"/>
      <c r="M2599"/>
      <c r="N2599"/>
      <c r="O2599"/>
      <c r="P2599"/>
      <c r="Q2599"/>
      <c r="R2599"/>
      <c r="S2599"/>
      <c r="T2599"/>
      <c r="U2599"/>
    </row>
    <row r="2600" spans="1:21" ht="21.75">
      <c r="A2600" s="402" t="s">
        <v>1787</v>
      </c>
      <c r="B2600" s="402"/>
      <c r="C2600" s="402"/>
      <c r="D2600"/>
      <c r="E2600"/>
      <c r="F2600"/>
      <c r="G2600"/>
      <c r="H2600"/>
      <c r="I2600"/>
      <c r="J2600"/>
      <c r="K2600"/>
      <c r="L2600"/>
      <c r="M2600"/>
      <c r="N2600"/>
      <c r="O2600"/>
      <c r="P2600"/>
      <c r="Q2600"/>
      <c r="R2600"/>
      <c r="S2600"/>
      <c r="T2600"/>
      <c r="U2600"/>
    </row>
    <row r="2601" spans="1:21" ht="24.95" customHeight="1">
      <c r="A2601" s="554" t="s">
        <v>1788</v>
      </c>
      <c r="B2601" s="554"/>
      <c r="C2601" s="554"/>
      <c r="D2601"/>
      <c r="E2601"/>
      <c r="F2601"/>
      <c r="G2601"/>
      <c r="H2601"/>
      <c r="I2601"/>
      <c r="J2601"/>
      <c r="K2601"/>
      <c r="L2601"/>
      <c r="M2601"/>
      <c r="N2601"/>
      <c r="O2601"/>
      <c r="P2601"/>
      <c r="Q2601"/>
      <c r="R2601"/>
      <c r="S2601"/>
      <c r="T2601"/>
      <c r="U2601"/>
    </row>
    <row r="2602" spans="1:21">
      <c r="A2602" s="34"/>
      <c r="B2602"/>
      <c r="C2602"/>
      <c r="D2602"/>
      <c r="E2602"/>
      <c r="F2602"/>
      <c r="G2602"/>
      <c r="H2602"/>
      <c r="I2602"/>
      <c r="J2602"/>
      <c r="K2602"/>
      <c r="L2602"/>
      <c r="M2602"/>
      <c r="N2602"/>
      <c r="O2602"/>
      <c r="P2602"/>
      <c r="Q2602"/>
      <c r="R2602"/>
      <c r="S2602"/>
      <c r="T2602"/>
      <c r="U2602"/>
    </row>
    <row r="2603" spans="1:21" ht="18.75">
      <c r="A2603" s="8" t="s">
        <v>1734</v>
      </c>
      <c r="B2603" s="178">
        <v>2023</v>
      </c>
      <c r="C2603" s="115" t="s">
        <v>1735</v>
      </c>
      <c r="D2603"/>
      <c r="E2603"/>
      <c r="F2603"/>
      <c r="G2603"/>
      <c r="H2603"/>
      <c r="I2603"/>
      <c r="J2603"/>
      <c r="K2603"/>
      <c r="L2603"/>
      <c r="M2603"/>
      <c r="N2603"/>
      <c r="O2603"/>
      <c r="P2603"/>
      <c r="Q2603"/>
      <c r="R2603"/>
      <c r="S2603"/>
      <c r="T2603"/>
      <c r="U2603"/>
    </row>
    <row r="2604" spans="1:21" ht="38.25">
      <c r="A2604" s="11" t="s">
        <v>1789</v>
      </c>
      <c r="B2604" s="111">
        <v>811</v>
      </c>
      <c r="C2604" s="80" t="s">
        <v>1790</v>
      </c>
      <c r="D2604"/>
      <c r="E2604"/>
      <c r="F2604"/>
      <c r="G2604"/>
      <c r="H2604"/>
      <c r="I2604"/>
      <c r="J2604"/>
      <c r="K2604"/>
      <c r="L2604"/>
      <c r="M2604"/>
      <c r="N2604"/>
      <c r="O2604"/>
      <c r="P2604"/>
      <c r="Q2604"/>
      <c r="R2604"/>
      <c r="S2604"/>
      <c r="T2604"/>
      <c r="U2604"/>
    </row>
    <row r="2605" spans="1:21" ht="38.25">
      <c r="A2605" s="11" t="s">
        <v>1791</v>
      </c>
      <c r="B2605" s="111">
        <v>1</v>
      </c>
      <c r="C2605" s="80" t="s">
        <v>1792</v>
      </c>
      <c r="D2605"/>
      <c r="E2605"/>
      <c r="F2605"/>
      <c r="G2605"/>
      <c r="H2605"/>
      <c r="I2605"/>
      <c r="J2605"/>
      <c r="K2605"/>
      <c r="L2605"/>
      <c r="M2605"/>
      <c r="N2605"/>
      <c r="O2605"/>
      <c r="P2605"/>
      <c r="Q2605"/>
      <c r="R2605"/>
      <c r="S2605"/>
      <c r="T2605"/>
      <c r="U2605"/>
    </row>
    <row r="2606" spans="1:21" ht="38.25">
      <c r="A2606" s="11" t="s">
        <v>1793</v>
      </c>
      <c r="B2606" s="111">
        <v>4</v>
      </c>
      <c r="C2606" s="80" t="s">
        <v>1794</v>
      </c>
      <c r="D2606"/>
      <c r="E2606"/>
      <c r="F2606"/>
      <c r="G2606"/>
      <c r="H2606"/>
      <c r="I2606"/>
      <c r="J2606"/>
      <c r="K2606"/>
      <c r="L2606"/>
      <c r="M2606"/>
      <c r="N2606"/>
      <c r="O2606"/>
      <c r="P2606"/>
      <c r="Q2606"/>
      <c r="R2606"/>
      <c r="S2606"/>
      <c r="T2606"/>
      <c r="U2606"/>
    </row>
    <row r="2607" spans="1:21" ht="38.25">
      <c r="A2607" s="11" t="s">
        <v>1795</v>
      </c>
      <c r="B2607" s="111">
        <v>46</v>
      </c>
      <c r="C2607" s="80" t="s">
        <v>1796</v>
      </c>
      <c r="D2607"/>
      <c r="E2607"/>
      <c r="F2607"/>
      <c r="G2607"/>
      <c r="H2607"/>
      <c r="I2607"/>
      <c r="J2607"/>
      <c r="K2607"/>
      <c r="L2607"/>
      <c r="M2607"/>
      <c r="N2607"/>
      <c r="O2607"/>
      <c r="P2607"/>
      <c r="Q2607"/>
      <c r="R2607"/>
      <c r="S2607"/>
      <c r="T2607"/>
      <c r="U2607"/>
    </row>
    <row r="2608" spans="1:21" ht="18.75">
      <c r="A2608" s="8" t="s">
        <v>1797</v>
      </c>
      <c r="B2608" s="111">
        <v>9</v>
      </c>
      <c r="C2608" s="80" t="s">
        <v>1798</v>
      </c>
      <c r="D2608"/>
      <c r="E2608"/>
      <c r="F2608"/>
      <c r="G2608"/>
      <c r="H2608"/>
      <c r="I2608"/>
      <c r="J2608"/>
      <c r="K2608"/>
      <c r="L2608"/>
      <c r="M2608"/>
      <c r="N2608"/>
      <c r="O2608"/>
      <c r="P2608"/>
      <c r="Q2608"/>
      <c r="R2608"/>
      <c r="S2608"/>
      <c r="T2608"/>
      <c r="U2608"/>
    </row>
    <row r="2609" spans="1:21" ht="18.75">
      <c r="A2609" s="8" t="s">
        <v>1799</v>
      </c>
      <c r="B2609" s="111">
        <v>530</v>
      </c>
      <c r="C2609" s="80" t="s">
        <v>1800</v>
      </c>
      <c r="D2609"/>
      <c r="E2609"/>
      <c r="F2609"/>
      <c r="G2609"/>
      <c r="H2609"/>
      <c r="I2609"/>
      <c r="J2609"/>
      <c r="K2609"/>
      <c r="L2609"/>
      <c r="M2609"/>
      <c r="N2609"/>
      <c r="O2609"/>
      <c r="P2609"/>
      <c r="Q2609"/>
      <c r="R2609"/>
      <c r="S2609"/>
      <c r="T2609"/>
      <c r="U2609"/>
    </row>
    <row r="2610" spans="1:21" ht="18.75">
      <c r="A2610" s="11" t="s">
        <v>1801</v>
      </c>
      <c r="B2610" s="110">
        <v>1019</v>
      </c>
      <c r="C2610" s="80" t="s">
        <v>1802</v>
      </c>
      <c r="D2610"/>
      <c r="E2610"/>
      <c r="F2610"/>
      <c r="G2610"/>
      <c r="H2610"/>
      <c r="I2610"/>
      <c r="J2610"/>
      <c r="K2610"/>
      <c r="L2610"/>
      <c r="M2610"/>
      <c r="N2610"/>
      <c r="O2610"/>
      <c r="P2610"/>
      <c r="Q2610"/>
      <c r="R2610"/>
      <c r="S2610"/>
      <c r="T2610"/>
      <c r="U2610"/>
    </row>
    <row r="2611" spans="1:21" ht="18.75">
      <c r="A2611" s="11" t="s">
        <v>1803</v>
      </c>
      <c r="B2611" s="111">
        <v>746</v>
      </c>
      <c r="C2611" s="80" t="s">
        <v>1804</v>
      </c>
      <c r="D2611"/>
      <c r="E2611"/>
      <c r="F2611"/>
      <c r="G2611"/>
      <c r="H2611"/>
      <c r="I2611"/>
      <c r="J2611"/>
      <c r="K2611"/>
      <c r="L2611"/>
      <c r="M2611"/>
      <c r="N2611"/>
      <c r="O2611"/>
      <c r="P2611"/>
      <c r="Q2611"/>
      <c r="R2611"/>
      <c r="S2611"/>
      <c r="T2611"/>
      <c r="U2611"/>
    </row>
    <row r="2612" spans="1:21" ht="18.75">
      <c r="A2612" s="8" t="s">
        <v>12</v>
      </c>
      <c r="B2612" s="181">
        <f>SUM(B2604:B2611)</f>
        <v>3166</v>
      </c>
      <c r="C2612" s="97" t="s">
        <v>52</v>
      </c>
      <c r="D2612"/>
      <c r="E2612"/>
      <c r="F2612"/>
      <c r="G2612"/>
      <c r="H2612"/>
      <c r="I2612"/>
      <c r="J2612"/>
      <c r="K2612"/>
      <c r="L2612"/>
      <c r="M2612"/>
      <c r="N2612"/>
      <c r="O2612"/>
      <c r="P2612"/>
      <c r="Q2612"/>
      <c r="R2612"/>
      <c r="S2612"/>
      <c r="T2612"/>
      <c r="U2612"/>
    </row>
    <row r="2613" spans="1:21" s="74" customFormat="1">
      <c r="A2613" s="5" t="s">
        <v>2136</v>
      </c>
      <c r="B2613" s="73"/>
      <c r="C2613" s="259" t="s">
        <v>2134</v>
      </c>
      <c r="D2613" s="73"/>
      <c r="E2613" s="73"/>
      <c r="F2613" s="73"/>
      <c r="G2613" s="73"/>
      <c r="H2613" s="73"/>
      <c r="I2613" s="73"/>
      <c r="J2613" s="73"/>
      <c r="K2613" s="73"/>
      <c r="L2613" s="73"/>
      <c r="M2613" s="73"/>
      <c r="N2613" s="73"/>
      <c r="O2613" s="73"/>
      <c r="P2613" s="73"/>
      <c r="Q2613" s="73"/>
      <c r="R2613" s="73"/>
      <c r="S2613" s="73"/>
      <c r="T2613" s="73"/>
      <c r="U2613" s="73"/>
    </row>
    <row r="2614" spans="1:21">
      <c r="A2614" s="34"/>
      <c r="B2614"/>
      <c r="C2614"/>
      <c r="D2614"/>
      <c r="E2614"/>
      <c r="F2614"/>
      <c r="G2614"/>
      <c r="H2614"/>
      <c r="I2614"/>
      <c r="J2614"/>
      <c r="K2614"/>
      <c r="L2614"/>
      <c r="M2614"/>
      <c r="N2614"/>
      <c r="O2614"/>
      <c r="P2614"/>
      <c r="Q2614"/>
      <c r="R2614"/>
      <c r="S2614"/>
      <c r="T2614"/>
      <c r="U2614"/>
    </row>
    <row r="2615" spans="1:21">
      <c r="A2615" s="35"/>
      <c r="B2615"/>
      <c r="C2615"/>
      <c r="D2615"/>
      <c r="E2615"/>
      <c r="F2615"/>
      <c r="G2615"/>
      <c r="H2615"/>
      <c r="I2615"/>
      <c r="J2615"/>
      <c r="K2615"/>
      <c r="L2615"/>
      <c r="M2615"/>
      <c r="N2615"/>
      <c r="O2615"/>
      <c r="P2615"/>
      <c r="Q2615"/>
      <c r="R2615"/>
      <c r="S2615"/>
      <c r="T2615"/>
      <c r="U2615"/>
    </row>
    <row r="2616" spans="1:21">
      <c r="A2616" s="304" t="s">
        <v>2138</v>
      </c>
      <c r="B2616" s="304"/>
      <c r="C2616" s="304"/>
      <c r="D2616"/>
      <c r="E2616"/>
      <c r="F2616"/>
      <c r="G2616"/>
      <c r="H2616"/>
      <c r="I2616"/>
      <c r="J2616"/>
      <c r="K2616"/>
      <c r="L2616"/>
      <c r="M2616"/>
      <c r="N2616"/>
      <c r="O2616"/>
      <c r="P2616"/>
      <c r="Q2616"/>
      <c r="R2616"/>
      <c r="S2616"/>
      <c r="T2616"/>
      <c r="U2616"/>
    </row>
    <row r="2617" spans="1:21" ht="21.75">
      <c r="A2617" s="402" t="s">
        <v>1805</v>
      </c>
      <c r="B2617" s="402"/>
      <c r="C2617" s="402"/>
      <c r="D2617"/>
      <c r="E2617"/>
      <c r="F2617"/>
      <c r="G2617"/>
      <c r="H2617"/>
      <c r="I2617"/>
      <c r="J2617"/>
      <c r="K2617"/>
      <c r="L2617"/>
      <c r="M2617"/>
      <c r="N2617"/>
      <c r="O2617"/>
      <c r="P2617"/>
      <c r="Q2617"/>
      <c r="R2617"/>
      <c r="S2617"/>
      <c r="T2617"/>
      <c r="U2617"/>
    </row>
    <row r="2618" spans="1:21" ht="27.6" customHeight="1">
      <c r="A2618" s="554" t="s">
        <v>1806</v>
      </c>
      <c r="B2618" s="554"/>
      <c r="C2618" s="554"/>
      <c r="D2618"/>
      <c r="E2618"/>
      <c r="F2618"/>
      <c r="G2618"/>
      <c r="H2618"/>
      <c r="I2618"/>
      <c r="J2618"/>
      <c r="K2618"/>
      <c r="L2618"/>
      <c r="M2618"/>
      <c r="N2618"/>
      <c r="O2618"/>
      <c r="P2618"/>
      <c r="Q2618"/>
      <c r="R2618"/>
      <c r="S2618"/>
      <c r="T2618"/>
      <c r="U2618"/>
    </row>
    <row r="2619" spans="1:21" ht="18.75">
      <c r="A2619" s="8" t="s">
        <v>1059</v>
      </c>
      <c r="B2619" s="178">
        <v>2023</v>
      </c>
      <c r="C2619" s="80" t="s">
        <v>60</v>
      </c>
      <c r="D2619"/>
      <c r="E2619"/>
      <c r="F2619"/>
      <c r="G2619"/>
      <c r="H2619"/>
      <c r="I2619"/>
      <c r="J2619"/>
      <c r="K2619"/>
      <c r="L2619"/>
      <c r="M2619"/>
      <c r="N2619"/>
      <c r="O2619"/>
      <c r="P2619"/>
      <c r="Q2619"/>
      <c r="R2619"/>
      <c r="S2619"/>
      <c r="T2619"/>
      <c r="U2619"/>
    </row>
    <row r="2620" spans="1:21" ht="18.75">
      <c r="A2620" s="8" t="s">
        <v>62</v>
      </c>
      <c r="B2620" s="110">
        <v>13806625</v>
      </c>
      <c r="C2620" s="80" t="s">
        <v>63</v>
      </c>
      <c r="D2620"/>
      <c r="E2620"/>
      <c r="F2620"/>
      <c r="G2620"/>
      <c r="H2620"/>
      <c r="I2620"/>
      <c r="J2620"/>
      <c r="K2620"/>
      <c r="L2620"/>
      <c r="M2620"/>
      <c r="N2620"/>
      <c r="O2620"/>
      <c r="P2620"/>
      <c r="Q2620"/>
      <c r="R2620"/>
      <c r="S2620"/>
      <c r="T2620"/>
      <c r="U2620"/>
    </row>
    <row r="2621" spans="1:21" ht="18.75">
      <c r="A2621" s="8" t="s">
        <v>64</v>
      </c>
      <c r="B2621" s="110">
        <v>13530058</v>
      </c>
      <c r="C2621" s="80" t="s">
        <v>65</v>
      </c>
      <c r="D2621"/>
      <c r="E2621"/>
      <c r="F2621"/>
      <c r="G2621"/>
      <c r="H2621"/>
      <c r="I2621"/>
      <c r="J2621"/>
      <c r="K2621"/>
      <c r="L2621"/>
      <c r="M2621"/>
      <c r="N2621"/>
      <c r="O2621"/>
      <c r="P2621"/>
      <c r="Q2621"/>
      <c r="R2621"/>
      <c r="S2621"/>
      <c r="T2621"/>
      <c r="U2621"/>
    </row>
    <row r="2622" spans="1:21" ht="18.75">
      <c r="A2622" s="8" t="s">
        <v>66</v>
      </c>
      <c r="B2622" s="110">
        <v>13403837</v>
      </c>
      <c r="C2622" s="80" t="s">
        <v>67</v>
      </c>
      <c r="D2622"/>
      <c r="E2622"/>
      <c r="F2622"/>
      <c r="G2622"/>
      <c r="H2622"/>
      <c r="I2622"/>
      <c r="J2622"/>
      <c r="K2622"/>
      <c r="L2622"/>
      <c r="M2622"/>
      <c r="N2622"/>
      <c r="O2622"/>
      <c r="P2622"/>
      <c r="Q2622"/>
      <c r="R2622"/>
      <c r="S2622"/>
      <c r="T2622"/>
      <c r="U2622"/>
    </row>
    <row r="2623" spans="1:21" ht="18.75">
      <c r="A2623" s="8" t="s">
        <v>68</v>
      </c>
      <c r="B2623" s="110">
        <v>13347989</v>
      </c>
      <c r="C2623" s="80" t="s">
        <v>69</v>
      </c>
      <c r="D2623"/>
      <c r="E2623"/>
      <c r="F2623"/>
      <c r="G2623"/>
      <c r="H2623"/>
      <c r="I2623"/>
      <c r="J2623"/>
      <c r="K2623"/>
      <c r="L2623"/>
      <c r="M2623"/>
      <c r="N2623"/>
      <c r="O2623"/>
      <c r="P2623"/>
      <c r="Q2623"/>
      <c r="R2623"/>
      <c r="S2623"/>
      <c r="T2623"/>
      <c r="U2623"/>
    </row>
    <row r="2624" spans="1:21" ht="18.75">
      <c r="A2624" s="8" t="s">
        <v>70</v>
      </c>
      <c r="B2624" s="110">
        <v>13601491</v>
      </c>
      <c r="C2624" s="80" t="s">
        <v>71</v>
      </c>
      <c r="D2624"/>
      <c r="E2624"/>
      <c r="F2624"/>
      <c r="G2624"/>
      <c r="H2624"/>
      <c r="I2624"/>
      <c r="J2624"/>
      <c r="K2624"/>
      <c r="L2624"/>
      <c r="M2624"/>
      <c r="N2624"/>
      <c r="O2624"/>
      <c r="P2624"/>
      <c r="Q2624"/>
      <c r="R2624"/>
      <c r="S2624"/>
      <c r="T2624"/>
      <c r="U2624"/>
    </row>
    <row r="2625" spans="1:21" ht="18.75">
      <c r="A2625" s="8" t="s">
        <v>72</v>
      </c>
      <c r="B2625" s="110">
        <v>13722070</v>
      </c>
      <c r="C2625" s="80" t="s">
        <v>73</v>
      </c>
      <c r="D2625"/>
      <c r="E2625"/>
      <c r="F2625"/>
      <c r="G2625"/>
      <c r="H2625"/>
      <c r="I2625"/>
      <c r="J2625"/>
      <c r="K2625"/>
      <c r="L2625"/>
      <c r="M2625"/>
      <c r="N2625"/>
      <c r="O2625"/>
      <c r="P2625"/>
      <c r="Q2625"/>
      <c r="R2625"/>
      <c r="S2625"/>
      <c r="T2625"/>
      <c r="U2625"/>
    </row>
    <row r="2626" spans="1:21" ht="18.75">
      <c r="A2626" s="8" t="s">
        <v>74</v>
      </c>
      <c r="B2626" s="110">
        <v>13834620</v>
      </c>
      <c r="C2626" s="80" t="s">
        <v>75</v>
      </c>
      <c r="D2626"/>
      <c r="E2626"/>
      <c r="F2626"/>
      <c r="G2626"/>
      <c r="H2626"/>
      <c r="I2626"/>
      <c r="J2626"/>
      <c r="K2626"/>
      <c r="L2626"/>
      <c r="M2626"/>
      <c r="N2626"/>
      <c r="O2626"/>
      <c r="P2626"/>
      <c r="Q2626"/>
      <c r="R2626"/>
      <c r="S2626"/>
      <c r="T2626"/>
      <c r="U2626"/>
    </row>
    <row r="2627" spans="1:21" ht="18.75">
      <c r="A2627" s="8" t="s">
        <v>1495</v>
      </c>
      <c r="B2627" s="110">
        <v>13994590</v>
      </c>
      <c r="C2627" s="80" t="s">
        <v>77</v>
      </c>
      <c r="D2627"/>
      <c r="E2627"/>
      <c r="F2627"/>
      <c r="G2627"/>
      <c r="H2627"/>
      <c r="I2627"/>
      <c r="J2627"/>
      <c r="K2627"/>
      <c r="L2627"/>
      <c r="M2627"/>
      <c r="N2627"/>
      <c r="O2627"/>
      <c r="P2627"/>
      <c r="Q2627"/>
      <c r="R2627"/>
      <c r="S2627"/>
      <c r="T2627"/>
      <c r="U2627"/>
    </row>
    <row r="2628" spans="1:21" ht="18.75">
      <c r="A2628" s="8" t="s">
        <v>78</v>
      </c>
      <c r="B2628" s="110">
        <v>16060437</v>
      </c>
      <c r="C2628" s="80" t="s">
        <v>79</v>
      </c>
      <c r="D2628"/>
      <c r="E2628"/>
      <c r="F2628"/>
      <c r="G2628"/>
      <c r="H2628"/>
      <c r="I2628"/>
      <c r="J2628"/>
      <c r="K2628"/>
      <c r="L2628"/>
      <c r="M2628"/>
      <c r="N2628"/>
      <c r="O2628"/>
      <c r="P2628"/>
      <c r="Q2628"/>
      <c r="R2628"/>
      <c r="S2628"/>
      <c r="T2628"/>
      <c r="U2628"/>
    </row>
    <row r="2629" spans="1:21" ht="18.75">
      <c r="A2629" s="8" t="s">
        <v>1496</v>
      </c>
      <c r="B2629" s="110">
        <v>13685975</v>
      </c>
      <c r="C2629" s="80" t="s">
        <v>81</v>
      </c>
      <c r="D2629"/>
      <c r="E2629"/>
      <c r="F2629"/>
      <c r="G2629"/>
      <c r="H2629"/>
      <c r="I2629"/>
      <c r="J2629"/>
      <c r="K2629"/>
      <c r="L2629"/>
      <c r="M2629"/>
      <c r="N2629"/>
      <c r="O2629"/>
      <c r="P2629"/>
      <c r="Q2629"/>
      <c r="R2629"/>
      <c r="S2629"/>
      <c r="T2629"/>
      <c r="U2629"/>
    </row>
    <row r="2630" spans="1:21" ht="18.75">
      <c r="A2630" s="8" t="s">
        <v>82</v>
      </c>
      <c r="B2630" s="110">
        <v>16796171</v>
      </c>
      <c r="C2630" s="80" t="s">
        <v>83</v>
      </c>
      <c r="D2630"/>
      <c r="E2630"/>
      <c r="F2630"/>
      <c r="G2630"/>
      <c r="H2630"/>
      <c r="I2630"/>
      <c r="J2630"/>
      <c r="K2630"/>
      <c r="L2630"/>
      <c r="M2630"/>
      <c r="N2630"/>
      <c r="O2630"/>
      <c r="P2630"/>
      <c r="Q2630"/>
      <c r="R2630"/>
      <c r="S2630"/>
      <c r="T2630"/>
      <c r="U2630"/>
    </row>
    <row r="2631" spans="1:21" ht="18.75">
      <c r="A2631" s="8" t="s">
        <v>84</v>
      </c>
      <c r="B2631" s="110">
        <v>16955107</v>
      </c>
      <c r="C2631" s="80" t="s">
        <v>85</v>
      </c>
      <c r="D2631"/>
      <c r="E2631"/>
      <c r="F2631"/>
      <c r="G2631"/>
      <c r="H2631"/>
      <c r="I2631"/>
      <c r="J2631"/>
      <c r="K2631"/>
      <c r="L2631"/>
      <c r="M2631"/>
      <c r="N2631"/>
      <c r="O2631"/>
      <c r="P2631"/>
      <c r="Q2631"/>
      <c r="R2631"/>
      <c r="S2631"/>
      <c r="T2631"/>
      <c r="U2631"/>
    </row>
    <row r="2632" spans="1:21" ht="18.75">
      <c r="A2632" s="8" t="s">
        <v>12</v>
      </c>
      <c r="B2632" s="179">
        <v>172738971</v>
      </c>
      <c r="C2632" s="80" t="s">
        <v>52</v>
      </c>
      <c r="D2632"/>
      <c r="E2632"/>
      <c r="F2632"/>
      <c r="G2632"/>
      <c r="H2632"/>
      <c r="I2632"/>
      <c r="J2632"/>
      <c r="K2632"/>
      <c r="L2632"/>
      <c r="M2632"/>
      <c r="N2632"/>
      <c r="O2632"/>
      <c r="P2632"/>
      <c r="Q2632"/>
      <c r="R2632"/>
      <c r="S2632"/>
      <c r="T2632"/>
      <c r="U2632"/>
    </row>
    <row r="2633" spans="1:21" s="74" customFormat="1">
      <c r="A2633" s="5" t="s">
        <v>2136</v>
      </c>
      <c r="B2633" s="73"/>
      <c r="C2633" s="259" t="s">
        <v>2134</v>
      </c>
      <c r="D2633" s="73"/>
      <c r="E2633" s="73"/>
      <c r="F2633" s="73"/>
      <c r="G2633" s="73"/>
      <c r="H2633" s="73"/>
      <c r="I2633" s="73"/>
      <c r="J2633" s="73"/>
      <c r="K2633" s="73"/>
      <c r="L2633" s="73"/>
      <c r="M2633" s="73"/>
      <c r="N2633" s="73"/>
      <c r="O2633" s="73"/>
      <c r="P2633" s="73"/>
      <c r="Q2633" s="73"/>
      <c r="R2633" s="73"/>
      <c r="S2633" s="73"/>
      <c r="T2633" s="73"/>
      <c r="U2633" s="73"/>
    </row>
    <row r="2634" spans="1:21">
      <c r="A2634" s="34"/>
      <c r="B2634"/>
      <c r="C2634"/>
      <c r="D2634"/>
      <c r="E2634"/>
      <c r="F2634"/>
      <c r="G2634"/>
      <c r="H2634"/>
      <c r="I2634"/>
      <c r="J2634"/>
      <c r="K2634"/>
      <c r="L2634"/>
      <c r="M2634"/>
      <c r="N2634"/>
      <c r="O2634"/>
      <c r="P2634"/>
      <c r="Q2634"/>
      <c r="R2634"/>
      <c r="S2634"/>
      <c r="T2634"/>
      <c r="U2634"/>
    </row>
    <row r="2635" spans="1:21">
      <c r="A2635" s="34"/>
      <c r="B2635"/>
      <c r="C2635"/>
      <c r="D2635"/>
      <c r="E2635"/>
      <c r="F2635"/>
      <c r="G2635"/>
      <c r="H2635"/>
      <c r="I2635"/>
      <c r="J2635"/>
      <c r="K2635"/>
      <c r="L2635"/>
      <c r="M2635"/>
      <c r="N2635"/>
      <c r="O2635"/>
      <c r="P2635"/>
      <c r="Q2635"/>
      <c r="R2635"/>
      <c r="S2635"/>
      <c r="T2635"/>
      <c r="U2635"/>
    </row>
    <row r="2636" spans="1:21">
      <c r="A2636" s="34"/>
      <c r="B2636"/>
      <c r="C2636"/>
      <c r="D2636"/>
      <c r="E2636"/>
      <c r="F2636"/>
      <c r="G2636"/>
      <c r="H2636"/>
      <c r="I2636"/>
      <c r="J2636"/>
      <c r="K2636"/>
      <c r="L2636"/>
      <c r="M2636"/>
      <c r="N2636"/>
      <c r="O2636"/>
      <c r="P2636"/>
      <c r="Q2636"/>
      <c r="R2636"/>
      <c r="S2636"/>
      <c r="T2636"/>
      <c r="U2636"/>
    </row>
    <row r="2637" spans="1:21">
      <c r="A2637" s="34"/>
      <c r="B2637"/>
      <c r="C2637"/>
      <c r="D2637"/>
      <c r="E2637"/>
      <c r="F2637"/>
      <c r="G2637"/>
      <c r="H2637"/>
      <c r="I2637"/>
      <c r="J2637"/>
      <c r="K2637"/>
      <c r="L2637"/>
      <c r="M2637"/>
      <c r="N2637"/>
      <c r="O2637"/>
      <c r="P2637"/>
      <c r="Q2637"/>
      <c r="R2637"/>
      <c r="S2637"/>
      <c r="T2637"/>
      <c r="U2637"/>
    </row>
    <row r="2638" spans="1:21">
      <c r="A2638" s="325" t="s">
        <v>1810</v>
      </c>
      <c r="B2638" s="325"/>
      <c r="C2638" s="325"/>
      <c r="D2638" s="325"/>
      <c r="E2638" s="325"/>
      <c r="F2638" s="325"/>
      <c r="G2638" s="325"/>
      <c r="H2638" s="325"/>
      <c r="I2638" s="325"/>
      <c r="J2638" s="325"/>
      <c r="K2638" s="325"/>
      <c r="L2638" s="325"/>
      <c r="M2638" s="325"/>
      <c r="N2638" s="325"/>
      <c r="O2638"/>
      <c r="P2638"/>
      <c r="Q2638"/>
      <c r="R2638"/>
      <c r="S2638"/>
      <c r="T2638"/>
      <c r="U2638"/>
    </row>
    <row r="2639" spans="1:21" ht="21.75">
      <c r="A2639" s="448" t="s">
        <v>1807</v>
      </c>
      <c r="B2639" s="448"/>
      <c r="C2639" s="448"/>
      <c r="D2639" s="448"/>
      <c r="E2639" s="448"/>
      <c r="F2639" s="448"/>
      <c r="G2639" s="448"/>
      <c r="H2639" s="448"/>
      <c r="I2639" s="448"/>
      <c r="J2639" s="448"/>
      <c r="K2639" s="448"/>
      <c r="L2639" s="448"/>
      <c r="M2639" s="448"/>
      <c r="N2639" s="448"/>
      <c r="O2639"/>
      <c r="P2639"/>
      <c r="Q2639"/>
      <c r="R2639"/>
      <c r="S2639"/>
      <c r="T2639"/>
      <c r="U2639"/>
    </row>
    <row r="2640" spans="1:21">
      <c r="A2640" s="449" t="s">
        <v>1808</v>
      </c>
      <c r="B2640" s="449"/>
      <c r="C2640" s="449"/>
      <c r="D2640" s="449"/>
      <c r="E2640" s="449"/>
      <c r="F2640" s="449"/>
      <c r="G2640" s="449"/>
      <c r="H2640" s="449"/>
      <c r="I2640" s="449"/>
      <c r="J2640" s="449"/>
      <c r="K2640" s="449"/>
      <c r="L2640" s="449"/>
      <c r="M2640" s="449"/>
      <c r="N2640" s="449"/>
      <c r="O2640"/>
      <c r="P2640"/>
      <c r="Q2640"/>
      <c r="R2640"/>
      <c r="S2640"/>
      <c r="T2640"/>
      <c r="U2640"/>
    </row>
    <row r="2641" spans="1:21" ht="18.75">
      <c r="A2641" s="360" t="s">
        <v>1811</v>
      </c>
      <c r="B2641" s="324">
        <v>2023</v>
      </c>
      <c r="C2641" s="320"/>
      <c r="D2641" s="320"/>
      <c r="E2641" s="320"/>
      <c r="F2641" s="320"/>
      <c r="G2641" s="320"/>
      <c r="H2641" s="320"/>
      <c r="I2641" s="320"/>
      <c r="J2641" s="320"/>
      <c r="K2641" s="320"/>
      <c r="L2641" s="320"/>
      <c r="M2641" s="320"/>
      <c r="N2641" s="345" t="s">
        <v>1812</v>
      </c>
      <c r="O2641"/>
      <c r="P2641"/>
      <c r="Q2641"/>
      <c r="R2641"/>
      <c r="S2641"/>
      <c r="T2641"/>
      <c r="U2641"/>
    </row>
    <row r="2642" spans="1:21" ht="18.75">
      <c r="A2642" s="359"/>
      <c r="B2642" s="208" t="s">
        <v>62</v>
      </c>
      <c r="C2642" s="208" t="s">
        <v>64</v>
      </c>
      <c r="D2642" s="208" t="s">
        <v>66</v>
      </c>
      <c r="E2642" s="208" t="s">
        <v>68</v>
      </c>
      <c r="F2642" s="208" t="s">
        <v>70</v>
      </c>
      <c r="G2642" s="208" t="s">
        <v>72</v>
      </c>
      <c r="H2642" s="208" t="s">
        <v>74</v>
      </c>
      <c r="I2642" s="208" t="s">
        <v>1495</v>
      </c>
      <c r="J2642" s="208" t="s">
        <v>78</v>
      </c>
      <c r="K2642" s="208" t="s">
        <v>1496</v>
      </c>
      <c r="L2642" s="208" t="s">
        <v>82</v>
      </c>
      <c r="M2642" s="208" t="s">
        <v>84</v>
      </c>
      <c r="N2642" s="345"/>
      <c r="O2642"/>
      <c r="P2642"/>
      <c r="Q2642"/>
      <c r="R2642"/>
      <c r="S2642"/>
      <c r="T2642"/>
      <c r="U2642"/>
    </row>
    <row r="2643" spans="1:21">
      <c r="A2643" s="359"/>
      <c r="B2643" s="216" t="s">
        <v>63</v>
      </c>
      <c r="C2643" s="216" t="s">
        <v>65</v>
      </c>
      <c r="D2643" s="216" t="s">
        <v>67</v>
      </c>
      <c r="E2643" s="216" t="s">
        <v>69</v>
      </c>
      <c r="F2643" s="216" t="s">
        <v>71</v>
      </c>
      <c r="G2643" s="216" t="s">
        <v>73</v>
      </c>
      <c r="H2643" s="216" t="s">
        <v>75</v>
      </c>
      <c r="I2643" s="216" t="s">
        <v>77</v>
      </c>
      <c r="J2643" s="216" t="s">
        <v>79</v>
      </c>
      <c r="K2643" s="216" t="s">
        <v>81</v>
      </c>
      <c r="L2643" s="216" t="s">
        <v>83</v>
      </c>
      <c r="M2643" s="216" t="s">
        <v>85</v>
      </c>
      <c r="N2643" s="345"/>
      <c r="O2643"/>
      <c r="P2643"/>
      <c r="Q2643"/>
      <c r="R2643"/>
      <c r="S2643"/>
      <c r="T2643"/>
      <c r="U2643"/>
    </row>
    <row r="2644" spans="1:21" ht="18.75">
      <c r="A2644" s="78" t="s">
        <v>1813</v>
      </c>
      <c r="B2644" s="251">
        <v>104.17</v>
      </c>
      <c r="C2644" s="92">
        <v>104.76</v>
      </c>
      <c r="D2644" s="85">
        <v>105.04</v>
      </c>
      <c r="E2644" s="85">
        <v>105.1</v>
      </c>
      <c r="F2644" s="92">
        <v>104.96</v>
      </c>
      <c r="G2644" s="92">
        <v>104.54</v>
      </c>
      <c r="H2644" s="92">
        <v>104.89</v>
      </c>
      <c r="I2644" s="92">
        <v>105.42</v>
      </c>
      <c r="J2644" s="92">
        <v>106.22</v>
      </c>
      <c r="K2644" s="94">
        <v>106.1</v>
      </c>
      <c r="L2644" s="94">
        <v>105.71</v>
      </c>
      <c r="M2644" s="94">
        <v>105.78</v>
      </c>
      <c r="N2644" s="67" t="s">
        <v>1814</v>
      </c>
      <c r="O2644"/>
      <c r="P2644"/>
      <c r="Q2644"/>
      <c r="R2644"/>
      <c r="S2644"/>
      <c r="T2644"/>
      <c r="U2644"/>
    </row>
    <row r="2645" spans="1:21" ht="18.75">
      <c r="A2645" s="78" t="s">
        <v>1815</v>
      </c>
      <c r="B2645" s="85">
        <v>108.05</v>
      </c>
      <c r="C2645" s="92">
        <v>108.64</v>
      </c>
      <c r="D2645" s="85">
        <v>108.51</v>
      </c>
      <c r="E2645" s="85">
        <v>109.68</v>
      </c>
      <c r="F2645" s="92">
        <v>109.56</v>
      </c>
      <c r="G2645" s="92">
        <v>109.47</v>
      </c>
      <c r="H2645" s="92">
        <v>109.68</v>
      </c>
      <c r="I2645" s="92">
        <v>109.79</v>
      </c>
      <c r="J2645" s="92">
        <v>110.56</v>
      </c>
      <c r="K2645" s="94">
        <v>110.12</v>
      </c>
      <c r="L2645" s="94">
        <v>111.3</v>
      </c>
      <c r="M2645" s="94">
        <v>110.99</v>
      </c>
      <c r="N2645" s="67" t="s">
        <v>1816</v>
      </c>
      <c r="O2645"/>
      <c r="P2645"/>
      <c r="Q2645"/>
      <c r="R2645"/>
      <c r="S2645"/>
      <c r="T2645"/>
      <c r="U2645"/>
    </row>
    <row r="2646" spans="1:21" ht="18.75">
      <c r="A2646" s="78" t="s">
        <v>1817</v>
      </c>
      <c r="B2646" s="85">
        <v>99.68</v>
      </c>
      <c r="C2646" s="92">
        <v>99.68</v>
      </c>
      <c r="D2646" s="85">
        <v>99.68</v>
      </c>
      <c r="E2646" s="85">
        <v>99.68</v>
      </c>
      <c r="F2646" s="92">
        <v>99.68</v>
      </c>
      <c r="G2646" s="92">
        <v>99.68</v>
      </c>
      <c r="H2646" s="92">
        <v>99.68</v>
      </c>
      <c r="I2646" s="92">
        <v>99.68</v>
      </c>
      <c r="J2646" s="92">
        <v>99.68</v>
      </c>
      <c r="K2646" s="94">
        <v>99.68</v>
      </c>
      <c r="L2646" s="94">
        <v>99.68</v>
      </c>
      <c r="M2646" s="94">
        <v>99.68</v>
      </c>
      <c r="N2646" s="67" t="s">
        <v>1818</v>
      </c>
      <c r="O2646"/>
      <c r="P2646"/>
      <c r="Q2646"/>
      <c r="R2646"/>
      <c r="S2646"/>
      <c r="T2646"/>
      <c r="U2646"/>
    </row>
    <row r="2647" spans="1:21" ht="18.75">
      <c r="A2647" s="78" t="s">
        <v>1819</v>
      </c>
      <c r="B2647" s="85">
        <v>101.39</v>
      </c>
      <c r="C2647" s="92">
        <v>102.73</v>
      </c>
      <c r="D2647" s="85">
        <v>103.36</v>
      </c>
      <c r="E2647" s="85">
        <v>103.36</v>
      </c>
      <c r="F2647" s="92">
        <v>102.14</v>
      </c>
      <c r="G2647" s="92">
        <v>102.14</v>
      </c>
      <c r="H2647" s="92">
        <v>102.14</v>
      </c>
      <c r="I2647" s="92">
        <v>102.04</v>
      </c>
      <c r="J2647" s="92">
        <v>102.71</v>
      </c>
      <c r="K2647" s="94">
        <v>102.65</v>
      </c>
      <c r="L2647" s="94">
        <v>105.02</v>
      </c>
      <c r="M2647" s="94">
        <v>105.02</v>
      </c>
      <c r="N2647" s="67" t="s">
        <v>1820</v>
      </c>
      <c r="O2647"/>
      <c r="P2647"/>
      <c r="Q2647"/>
      <c r="R2647"/>
      <c r="S2647"/>
      <c r="T2647"/>
      <c r="U2647"/>
    </row>
    <row r="2648" spans="1:21" ht="18.75">
      <c r="A2648" s="78" t="s">
        <v>1821</v>
      </c>
      <c r="B2648" s="85">
        <v>99.42</v>
      </c>
      <c r="C2648" s="92">
        <v>99.45</v>
      </c>
      <c r="D2648" s="85">
        <v>99.45</v>
      </c>
      <c r="E2648" s="85">
        <v>99.5</v>
      </c>
      <c r="F2648" s="92">
        <v>99.87</v>
      </c>
      <c r="G2648" s="92">
        <v>99.9</v>
      </c>
      <c r="H2648" s="92">
        <v>99.94</v>
      </c>
      <c r="I2648" s="92">
        <v>99.99</v>
      </c>
      <c r="J2648" s="92">
        <v>100.02</v>
      </c>
      <c r="K2648" s="94">
        <v>99.99</v>
      </c>
      <c r="L2648" s="94">
        <v>100.44</v>
      </c>
      <c r="M2648" s="94">
        <v>100.36</v>
      </c>
      <c r="N2648" s="67" t="s">
        <v>1822</v>
      </c>
      <c r="O2648"/>
      <c r="P2648"/>
      <c r="Q2648"/>
      <c r="R2648"/>
      <c r="S2648"/>
      <c r="T2648"/>
      <c r="U2648"/>
    </row>
    <row r="2649" spans="1:21" ht="18.75">
      <c r="A2649" s="78" t="s">
        <v>1823</v>
      </c>
      <c r="B2649" s="85">
        <v>101.44</v>
      </c>
      <c r="C2649" s="92">
        <v>101.48</v>
      </c>
      <c r="D2649" s="85">
        <v>101.29</v>
      </c>
      <c r="E2649" s="85">
        <v>101.4</v>
      </c>
      <c r="F2649" s="92">
        <v>101.25</v>
      </c>
      <c r="G2649" s="92">
        <v>101.14</v>
      </c>
      <c r="H2649" s="92">
        <v>101.33</v>
      </c>
      <c r="I2649" s="92">
        <v>102.11</v>
      </c>
      <c r="J2649" s="92">
        <v>102.19</v>
      </c>
      <c r="K2649" s="94">
        <v>101.38</v>
      </c>
      <c r="L2649" s="94">
        <v>101.93</v>
      </c>
      <c r="M2649" s="94">
        <v>102.44</v>
      </c>
      <c r="N2649" s="67" t="s">
        <v>1824</v>
      </c>
      <c r="O2649"/>
      <c r="P2649"/>
      <c r="Q2649"/>
      <c r="R2649"/>
      <c r="S2649"/>
      <c r="T2649"/>
      <c r="U2649"/>
    </row>
    <row r="2650" spans="1:21" ht="18.75">
      <c r="A2650" s="78" t="s">
        <v>1825</v>
      </c>
      <c r="B2650" s="85">
        <v>100.26</v>
      </c>
      <c r="C2650" s="92">
        <v>100.26</v>
      </c>
      <c r="D2650" s="85">
        <v>100.26</v>
      </c>
      <c r="E2650" s="85">
        <v>100.26</v>
      </c>
      <c r="F2650" s="92">
        <v>100.26</v>
      </c>
      <c r="G2650" s="92">
        <v>100.26</v>
      </c>
      <c r="H2650" s="92">
        <v>100.31</v>
      </c>
      <c r="I2650" s="92">
        <v>100.31</v>
      </c>
      <c r="J2650" s="92">
        <v>100.31</v>
      </c>
      <c r="K2650" s="94">
        <v>100.31</v>
      </c>
      <c r="L2650" s="94">
        <v>100.31</v>
      </c>
      <c r="M2650" s="94">
        <v>100.31</v>
      </c>
      <c r="N2650" s="67" t="s">
        <v>1826</v>
      </c>
      <c r="O2650"/>
      <c r="P2650"/>
      <c r="Q2650"/>
      <c r="R2650"/>
      <c r="S2650"/>
      <c r="T2650"/>
      <c r="U2650"/>
    </row>
    <row r="2651" spans="1:21" ht="18.75">
      <c r="A2651" s="78" t="s">
        <v>1827</v>
      </c>
      <c r="B2651" s="85">
        <v>111.36</v>
      </c>
      <c r="C2651" s="92">
        <v>114.72</v>
      </c>
      <c r="D2651" s="85">
        <v>115.2</v>
      </c>
      <c r="E2651" s="85">
        <v>113.9</v>
      </c>
      <c r="F2651" s="92">
        <v>114.96</v>
      </c>
      <c r="G2651" s="92">
        <v>113.12</v>
      </c>
      <c r="H2651" s="92">
        <v>114.19</v>
      </c>
      <c r="I2651" s="92">
        <v>115.94</v>
      </c>
      <c r="J2651" s="92">
        <v>119.78</v>
      </c>
      <c r="K2651" s="94">
        <v>119.57</v>
      </c>
      <c r="L2651" s="94">
        <v>114.82</v>
      </c>
      <c r="M2651" s="94">
        <v>114.97</v>
      </c>
      <c r="N2651" s="67" t="s">
        <v>23</v>
      </c>
      <c r="O2651"/>
      <c r="P2651"/>
      <c r="Q2651"/>
      <c r="R2651"/>
      <c r="S2651"/>
      <c r="T2651"/>
      <c r="U2651"/>
    </row>
    <row r="2652" spans="1:21" ht="18.75">
      <c r="A2652" s="78" t="s">
        <v>1828</v>
      </c>
      <c r="B2652" s="85">
        <v>100.72</v>
      </c>
      <c r="C2652" s="92">
        <v>100.74</v>
      </c>
      <c r="D2652" s="85">
        <v>100.71</v>
      </c>
      <c r="E2652" s="85">
        <v>100.71</v>
      </c>
      <c r="F2652" s="92">
        <v>100.76</v>
      </c>
      <c r="G2652" s="92">
        <v>100.72</v>
      </c>
      <c r="H2652" s="92">
        <v>100.81</v>
      </c>
      <c r="I2652" s="92">
        <v>100.76</v>
      </c>
      <c r="J2652" s="92">
        <v>100.78</v>
      </c>
      <c r="K2652" s="94">
        <v>100.81</v>
      </c>
      <c r="L2652" s="94">
        <v>100.78</v>
      </c>
      <c r="M2652" s="94">
        <v>100.72</v>
      </c>
      <c r="N2652" s="67" t="s">
        <v>1829</v>
      </c>
      <c r="O2652"/>
      <c r="P2652"/>
      <c r="Q2652"/>
      <c r="R2652"/>
      <c r="S2652"/>
      <c r="T2652"/>
      <c r="U2652"/>
    </row>
    <row r="2653" spans="1:21" ht="18.75">
      <c r="A2653" s="78" t="s">
        <v>1830</v>
      </c>
      <c r="B2653" s="85">
        <v>107.33</v>
      </c>
      <c r="C2653" s="92">
        <v>107.45</v>
      </c>
      <c r="D2653" s="85">
        <v>110.91</v>
      </c>
      <c r="E2653" s="85">
        <v>113.71</v>
      </c>
      <c r="F2653" s="92">
        <v>105.42</v>
      </c>
      <c r="G2653" s="92">
        <v>104.76</v>
      </c>
      <c r="H2653" s="92">
        <v>106.78</v>
      </c>
      <c r="I2653" s="92">
        <v>110.11</v>
      </c>
      <c r="J2653" s="92">
        <v>104.46</v>
      </c>
      <c r="K2653" s="94">
        <v>103.4</v>
      </c>
      <c r="L2653" s="94">
        <v>106.71</v>
      </c>
      <c r="M2653" s="94">
        <v>108.15</v>
      </c>
      <c r="N2653" s="67" t="s">
        <v>1831</v>
      </c>
      <c r="O2653"/>
      <c r="P2653"/>
      <c r="Q2653"/>
      <c r="R2653"/>
      <c r="S2653"/>
      <c r="T2653"/>
      <c r="U2653"/>
    </row>
    <row r="2654" spans="1:21" ht="18.75">
      <c r="A2654" s="78" t="s">
        <v>1531</v>
      </c>
      <c r="B2654" s="85">
        <v>100.62</v>
      </c>
      <c r="C2654" s="92">
        <v>100.62</v>
      </c>
      <c r="D2654" s="85">
        <v>100.62</v>
      </c>
      <c r="E2654" s="85">
        <v>101.37</v>
      </c>
      <c r="F2654" s="92">
        <v>101.37</v>
      </c>
      <c r="G2654" s="92">
        <v>101.37</v>
      </c>
      <c r="H2654" s="92">
        <v>101.37</v>
      </c>
      <c r="I2654" s="92">
        <v>101.37</v>
      </c>
      <c r="J2654" s="92">
        <v>103.59</v>
      </c>
      <c r="K2654" s="94">
        <v>103.59</v>
      </c>
      <c r="L2654" s="94">
        <v>103.59</v>
      </c>
      <c r="M2654" s="94">
        <v>103.59</v>
      </c>
      <c r="N2654" s="67" t="s">
        <v>24</v>
      </c>
      <c r="O2654"/>
      <c r="P2654"/>
      <c r="Q2654"/>
      <c r="R2654"/>
      <c r="S2654"/>
      <c r="T2654"/>
      <c r="U2654"/>
    </row>
    <row r="2655" spans="1:21" ht="18.75">
      <c r="A2655" s="78" t="s">
        <v>1832</v>
      </c>
      <c r="B2655" s="85">
        <v>109.06</v>
      </c>
      <c r="C2655" s="92">
        <v>109.03</v>
      </c>
      <c r="D2655" s="85">
        <v>108.68</v>
      </c>
      <c r="E2655" s="85">
        <v>108.7</v>
      </c>
      <c r="F2655" s="92">
        <v>108.52</v>
      </c>
      <c r="G2655" s="92">
        <v>107.78</v>
      </c>
      <c r="H2655" s="92">
        <v>107.99</v>
      </c>
      <c r="I2655" s="92">
        <v>107.97</v>
      </c>
      <c r="J2655" s="92">
        <v>107.94</v>
      </c>
      <c r="K2655" s="94">
        <v>108.62</v>
      </c>
      <c r="L2655" s="94">
        <v>108.77</v>
      </c>
      <c r="M2655" s="94">
        <v>108.95</v>
      </c>
      <c r="N2655" s="67" t="s">
        <v>1833</v>
      </c>
      <c r="O2655"/>
      <c r="P2655"/>
      <c r="Q2655"/>
      <c r="R2655"/>
      <c r="S2655"/>
      <c r="T2655"/>
      <c r="U2655"/>
    </row>
    <row r="2656" spans="1:21" ht="18.75">
      <c r="A2656" s="78" t="s">
        <v>1834</v>
      </c>
      <c r="B2656" s="85">
        <v>97.26</v>
      </c>
      <c r="C2656" s="92">
        <v>97.26</v>
      </c>
      <c r="D2656" s="85">
        <v>96.25</v>
      </c>
      <c r="E2656" s="85">
        <v>96.25</v>
      </c>
      <c r="F2656" s="92">
        <v>96.25</v>
      </c>
      <c r="G2656" s="92">
        <v>96.25</v>
      </c>
      <c r="H2656" s="92">
        <v>96.25</v>
      </c>
      <c r="I2656" s="92">
        <v>97.3</v>
      </c>
      <c r="J2656" s="92">
        <v>97.3</v>
      </c>
      <c r="K2656" s="94">
        <v>97.3</v>
      </c>
      <c r="L2656" s="94">
        <v>97.64</v>
      </c>
      <c r="M2656" s="94">
        <v>97.64</v>
      </c>
      <c r="N2656" s="67" t="s">
        <v>1835</v>
      </c>
      <c r="O2656"/>
      <c r="P2656"/>
      <c r="Q2656"/>
      <c r="R2656"/>
      <c r="S2656"/>
      <c r="T2656"/>
      <c r="U2656"/>
    </row>
    <row r="2657" spans="1:21" ht="25.5">
      <c r="A2657" s="78" t="s">
        <v>1836</v>
      </c>
      <c r="B2657" s="85">
        <v>103.64</v>
      </c>
      <c r="C2657" s="92">
        <v>103.24</v>
      </c>
      <c r="D2657" s="85">
        <v>104.3</v>
      </c>
      <c r="E2657" s="85">
        <v>104.38</v>
      </c>
      <c r="F2657" s="92">
        <v>104.1</v>
      </c>
      <c r="G2657" s="92">
        <v>104.24</v>
      </c>
      <c r="H2657" s="92">
        <v>104.3</v>
      </c>
      <c r="I2657" s="92">
        <v>103.98</v>
      </c>
      <c r="J2657" s="92">
        <v>103.95</v>
      </c>
      <c r="K2657" s="94">
        <v>104.55</v>
      </c>
      <c r="L2657" s="94">
        <v>104.28</v>
      </c>
      <c r="M2657" s="94">
        <v>104.39</v>
      </c>
      <c r="N2657" s="67" t="s">
        <v>1837</v>
      </c>
      <c r="O2657"/>
      <c r="P2657"/>
      <c r="Q2657"/>
      <c r="R2657"/>
      <c r="S2657"/>
      <c r="T2657"/>
      <c r="U2657"/>
    </row>
    <row r="2658" spans="1:21" s="74" customFormat="1">
      <c r="A2658" s="72" t="s">
        <v>2139</v>
      </c>
      <c r="C2658" s="73"/>
      <c r="D2658" s="73"/>
      <c r="E2658" s="73"/>
      <c r="F2658" s="73"/>
      <c r="G2658" s="73"/>
      <c r="H2658" s="73"/>
      <c r="I2658" s="73"/>
      <c r="J2658" s="73"/>
      <c r="K2658" s="73"/>
      <c r="L2658" s="73"/>
      <c r="M2658" s="73"/>
      <c r="N2658" s="259" t="s">
        <v>2140</v>
      </c>
      <c r="O2658" s="73"/>
      <c r="P2658" s="73"/>
      <c r="Q2658" s="73"/>
      <c r="R2658" s="73"/>
      <c r="S2658" s="73"/>
      <c r="T2658" s="73"/>
      <c r="U2658" s="73"/>
    </row>
    <row r="2659" spans="1:21" s="74" customFormat="1" ht="18.75">
      <c r="A2659" s="72" t="s">
        <v>2141</v>
      </c>
      <c r="C2659" s="73"/>
      <c r="D2659" s="73"/>
      <c r="E2659" s="73"/>
      <c r="F2659" s="73"/>
      <c r="G2659" s="73"/>
      <c r="H2659" s="73"/>
      <c r="I2659" s="73"/>
      <c r="J2659" s="73"/>
      <c r="K2659" s="73"/>
      <c r="L2659" s="73"/>
      <c r="M2659" s="73"/>
      <c r="N2659" s="259" t="s">
        <v>2142</v>
      </c>
      <c r="O2659" s="73"/>
      <c r="P2659" s="73"/>
      <c r="Q2659" s="73"/>
      <c r="R2659" s="73"/>
      <c r="S2659" s="73"/>
      <c r="T2659" s="73"/>
      <c r="U2659" s="73"/>
    </row>
    <row r="2660" spans="1:21" ht="21.75">
      <c r="A2660" s="20"/>
      <c r="B2660"/>
      <c r="C2660"/>
      <c r="D2660"/>
      <c r="E2660"/>
      <c r="F2660"/>
      <c r="G2660"/>
      <c r="H2660"/>
      <c r="I2660"/>
      <c r="J2660"/>
      <c r="K2660"/>
      <c r="L2660"/>
      <c r="M2660"/>
      <c r="N2660"/>
      <c r="O2660"/>
      <c r="P2660"/>
      <c r="Q2660"/>
      <c r="R2660"/>
      <c r="S2660"/>
      <c r="T2660"/>
      <c r="U2660"/>
    </row>
    <row r="2661" spans="1:21" ht="21.75">
      <c r="A2661" s="20"/>
      <c r="B2661"/>
      <c r="C2661"/>
      <c r="D2661"/>
      <c r="E2661"/>
      <c r="F2661"/>
      <c r="G2661"/>
      <c r="H2661"/>
      <c r="I2661"/>
      <c r="J2661"/>
      <c r="K2661"/>
      <c r="L2661"/>
      <c r="M2661"/>
      <c r="N2661"/>
      <c r="O2661"/>
      <c r="P2661"/>
      <c r="Q2661"/>
      <c r="R2661"/>
      <c r="S2661"/>
      <c r="T2661"/>
      <c r="U2661"/>
    </row>
    <row r="2662" spans="1:21" ht="21.75">
      <c r="A2662" s="20"/>
      <c r="B2662"/>
      <c r="C2662"/>
      <c r="D2662"/>
      <c r="E2662"/>
      <c r="F2662"/>
      <c r="G2662"/>
      <c r="H2662"/>
      <c r="I2662"/>
      <c r="J2662"/>
      <c r="K2662"/>
      <c r="L2662"/>
      <c r="M2662"/>
      <c r="N2662"/>
      <c r="O2662"/>
      <c r="P2662"/>
      <c r="Q2662"/>
      <c r="R2662"/>
      <c r="S2662"/>
      <c r="T2662"/>
      <c r="U2662"/>
    </row>
    <row r="2663" spans="1:21" ht="21.75">
      <c r="A2663" s="20"/>
      <c r="B2663"/>
      <c r="C2663"/>
      <c r="D2663"/>
      <c r="E2663"/>
      <c r="F2663"/>
      <c r="G2663"/>
      <c r="H2663"/>
      <c r="I2663"/>
      <c r="J2663"/>
      <c r="K2663"/>
      <c r="L2663"/>
      <c r="M2663"/>
      <c r="N2663"/>
      <c r="O2663"/>
      <c r="P2663"/>
      <c r="Q2663"/>
      <c r="R2663"/>
      <c r="S2663"/>
      <c r="T2663"/>
      <c r="U2663"/>
    </row>
    <row r="2664" spans="1:21">
      <c r="A2664" s="304" t="s">
        <v>1838</v>
      </c>
      <c r="B2664" s="304"/>
      <c r="C2664" s="304"/>
      <c r="D2664"/>
      <c r="E2664"/>
      <c r="F2664"/>
      <c r="G2664"/>
      <c r="H2664"/>
      <c r="I2664"/>
      <c r="J2664"/>
      <c r="K2664"/>
      <c r="L2664"/>
      <c r="M2664"/>
      <c r="N2664"/>
      <c r="O2664"/>
      <c r="P2664"/>
      <c r="Q2664"/>
      <c r="R2664"/>
      <c r="S2664"/>
      <c r="T2664"/>
      <c r="U2664"/>
    </row>
    <row r="2665" spans="1:21" ht="21.75">
      <c r="A2665" s="347" t="s">
        <v>1839</v>
      </c>
      <c r="B2665" s="347"/>
      <c r="C2665" s="347"/>
      <c r="D2665"/>
      <c r="E2665"/>
      <c r="F2665"/>
      <c r="G2665"/>
      <c r="H2665"/>
      <c r="I2665"/>
      <c r="J2665"/>
      <c r="K2665"/>
      <c r="L2665"/>
      <c r="M2665"/>
      <c r="N2665"/>
      <c r="O2665"/>
      <c r="P2665"/>
      <c r="Q2665"/>
      <c r="R2665"/>
      <c r="S2665"/>
      <c r="T2665"/>
      <c r="U2665"/>
    </row>
    <row r="2666" spans="1:21" ht="27.95" customHeight="1">
      <c r="A2666" s="572" t="s">
        <v>1809</v>
      </c>
      <c r="B2666" s="572"/>
      <c r="C2666" s="572"/>
      <c r="D2666"/>
      <c r="E2666"/>
      <c r="F2666"/>
      <c r="G2666"/>
      <c r="H2666"/>
      <c r="I2666"/>
      <c r="J2666"/>
      <c r="K2666"/>
      <c r="L2666"/>
      <c r="M2666"/>
      <c r="N2666"/>
      <c r="O2666"/>
      <c r="P2666"/>
      <c r="Q2666"/>
      <c r="R2666"/>
      <c r="S2666"/>
      <c r="T2666"/>
      <c r="U2666"/>
    </row>
    <row r="2667" spans="1:21">
      <c r="A2667" s="31"/>
      <c r="B2667"/>
      <c r="C2667"/>
      <c r="D2667"/>
      <c r="E2667"/>
      <c r="F2667"/>
      <c r="G2667"/>
      <c r="H2667"/>
      <c r="I2667"/>
      <c r="J2667"/>
      <c r="K2667"/>
      <c r="L2667"/>
      <c r="M2667"/>
      <c r="N2667"/>
      <c r="O2667"/>
      <c r="P2667"/>
      <c r="Q2667"/>
      <c r="R2667"/>
      <c r="S2667"/>
      <c r="T2667"/>
      <c r="U2667"/>
    </row>
    <row r="2668" spans="1:21" ht="18.75">
      <c r="A2668" s="96" t="s">
        <v>1840</v>
      </c>
      <c r="B2668" s="8">
        <v>2023</v>
      </c>
      <c r="C2668" s="67" t="s">
        <v>1812</v>
      </c>
      <c r="D2668"/>
      <c r="E2668"/>
      <c r="F2668"/>
      <c r="G2668"/>
      <c r="H2668"/>
      <c r="I2668"/>
      <c r="J2668"/>
      <c r="K2668"/>
      <c r="L2668"/>
      <c r="M2668"/>
      <c r="N2668"/>
      <c r="O2668"/>
      <c r="P2668"/>
      <c r="Q2668"/>
      <c r="R2668"/>
      <c r="S2668"/>
      <c r="T2668"/>
      <c r="U2668"/>
    </row>
    <row r="2669" spans="1:21" ht="18.75">
      <c r="A2669" s="96" t="s">
        <v>1841</v>
      </c>
      <c r="B2669" s="182">
        <v>9.2999999999999992E-3</v>
      </c>
      <c r="C2669" s="80" t="s">
        <v>1842</v>
      </c>
      <c r="D2669"/>
      <c r="E2669"/>
      <c r="F2669"/>
      <c r="G2669"/>
      <c r="H2669"/>
      <c r="I2669"/>
      <c r="J2669"/>
      <c r="K2669"/>
      <c r="L2669"/>
      <c r="M2669"/>
      <c r="N2669"/>
      <c r="O2669"/>
      <c r="P2669"/>
      <c r="Q2669"/>
      <c r="R2669"/>
      <c r="S2669"/>
      <c r="T2669"/>
      <c r="U2669"/>
    </row>
    <row r="2670" spans="1:21" ht="18.75">
      <c r="A2670" s="96" t="s">
        <v>1815</v>
      </c>
      <c r="B2670" s="182">
        <v>3.78E-2</v>
      </c>
      <c r="C2670" s="80" t="s">
        <v>1843</v>
      </c>
      <c r="D2670"/>
      <c r="E2670"/>
      <c r="F2670"/>
      <c r="G2670"/>
      <c r="H2670"/>
      <c r="I2670"/>
      <c r="J2670"/>
      <c r="K2670"/>
      <c r="L2670"/>
      <c r="M2670"/>
      <c r="N2670"/>
      <c r="O2670"/>
      <c r="P2670"/>
      <c r="Q2670"/>
      <c r="R2670"/>
      <c r="S2670"/>
      <c r="T2670"/>
      <c r="U2670"/>
    </row>
    <row r="2671" spans="1:21" ht="18.75">
      <c r="A2671" s="96" t="s">
        <v>1817</v>
      </c>
      <c r="B2671" s="182">
        <v>-1.1000000000000001E-3</v>
      </c>
      <c r="C2671" s="80" t="s">
        <v>1844</v>
      </c>
      <c r="D2671"/>
      <c r="E2671"/>
      <c r="F2671"/>
      <c r="G2671"/>
      <c r="H2671"/>
      <c r="I2671"/>
      <c r="J2671"/>
      <c r="K2671"/>
      <c r="L2671"/>
      <c r="M2671"/>
      <c r="N2671"/>
      <c r="O2671"/>
      <c r="P2671"/>
      <c r="Q2671"/>
      <c r="R2671"/>
      <c r="S2671"/>
      <c r="T2671"/>
      <c r="U2671"/>
    </row>
    <row r="2672" spans="1:21" ht="18.75">
      <c r="A2672" s="96" t="s">
        <v>1819</v>
      </c>
      <c r="B2672" s="182">
        <v>1.84E-2</v>
      </c>
      <c r="C2672" s="80" t="s">
        <v>1845</v>
      </c>
      <c r="D2672"/>
      <c r="E2672"/>
      <c r="F2672"/>
      <c r="G2672"/>
      <c r="H2672"/>
      <c r="I2672"/>
      <c r="J2672"/>
      <c r="K2672"/>
      <c r="L2672"/>
      <c r="M2672"/>
      <c r="N2672"/>
      <c r="O2672"/>
      <c r="P2672"/>
      <c r="Q2672"/>
      <c r="R2672"/>
      <c r="S2672"/>
      <c r="T2672"/>
      <c r="U2672"/>
    </row>
    <row r="2673" spans="1:21" ht="18.75">
      <c r="A2673" s="96" t="s">
        <v>1821</v>
      </c>
      <c r="B2673" s="182">
        <v>1.26E-2</v>
      </c>
      <c r="C2673" s="80" t="s">
        <v>1846</v>
      </c>
      <c r="D2673"/>
      <c r="E2673"/>
      <c r="F2673"/>
      <c r="G2673"/>
      <c r="H2673"/>
      <c r="I2673"/>
      <c r="J2673"/>
      <c r="K2673"/>
      <c r="L2673"/>
      <c r="M2673"/>
      <c r="N2673"/>
      <c r="O2673"/>
      <c r="P2673"/>
      <c r="Q2673"/>
      <c r="R2673"/>
      <c r="S2673"/>
      <c r="T2673"/>
      <c r="U2673"/>
    </row>
    <row r="2674" spans="1:21" ht="18.75">
      <c r="A2674" s="96" t="s">
        <v>1823</v>
      </c>
      <c r="B2674" s="182">
        <v>2.3400000000000001E-2</v>
      </c>
      <c r="C2674" s="80" t="s">
        <v>1847</v>
      </c>
      <c r="D2674"/>
      <c r="E2674"/>
      <c r="F2674"/>
      <c r="G2674"/>
      <c r="H2674"/>
      <c r="I2674"/>
      <c r="J2674"/>
      <c r="K2674"/>
      <c r="L2674"/>
      <c r="M2674"/>
      <c r="N2674"/>
      <c r="O2674"/>
      <c r="P2674"/>
      <c r="Q2674"/>
      <c r="R2674"/>
      <c r="S2674"/>
      <c r="T2674"/>
      <c r="U2674"/>
    </row>
    <row r="2675" spans="1:21" ht="18.75">
      <c r="A2675" s="96" t="s">
        <v>1825</v>
      </c>
      <c r="B2675" s="182">
        <v>1.6999999999999999E-3</v>
      </c>
      <c r="C2675" s="80" t="s">
        <v>1848</v>
      </c>
      <c r="D2675"/>
      <c r="E2675"/>
      <c r="F2675"/>
      <c r="G2675"/>
      <c r="H2675"/>
      <c r="I2675"/>
      <c r="J2675"/>
      <c r="K2675"/>
      <c r="L2675"/>
      <c r="M2675"/>
      <c r="N2675"/>
      <c r="O2675"/>
      <c r="P2675"/>
      <c r="Q2675"/>
      <c r="R2675"/>
      <c r="S2675"/>
      <c r="T2675"/>
      <c r="U2675"/>
    </row>
    <row r="2676" spans="1:21" ht="18.75">
      <c r="A2676" s="96" t="s">
        <v>1827</v>
      </c>
      <c r="B2676" s="183" t="s">
        <v>1849</v>
      </c>
      <c r="C2676" s="80" t="s">
        <v>23</v>
      </c>
      <c r="D2676"/>
      <c r="E2676"/>
      <c r="F2676"/>
      <c r="G2676"/>
      <c r="H2676"/>
      <c r="I2676"/>
      <c r="J2676"/>
      <c r="K2676"/>
      <c r="L2676"/>
      <c r="M2676"/>
      <c r="N2676"/>
      <c r="O2676"/>
      <c r="P2676"/>
      <c r="Q2676"/>
      <c r="R2676"/>
      <c r="S2676"/>
      <c r="T2676"/>
      <c r="U2676"/>
    </row>
    <row r="2677" spans="1:21" ht="18.75">
      <c r="A2677" s="96" t="s">
        <v>1828</v>
      </c>
      <c r="B2677" s="182">
        <v>5.7000000000000002E-3</v>
      </c>
      <c r="C2677" s="80" t="s">
        <v>1829</v>
      </c>
      <c r="D2677"/>
      <c r="E2677"/>
      <c r="F2677"/>
      <c r="G2677"/>
      <c r="H2677"/>
      <c r="I2677"/>
      <c r="J2677"/>
      <c r="K2677"/>
      <c r="L2677"/>
      <c r="M2677"/>
      <c r="N2677"/>
      <c r="O2677"/>
      <c r="P2677"/>
      <c r="Q2677"/>
      <c r="R2677"/>
      <c r="S2677"/>
      <c r="T2677"/>
      <c r="U2677"/>
    </row>
    <row r="2678" spans="1:21" ht="18.75">
      <c r="A2678" s="96" t="s">
        <v>1830</v>
      </c>
      <c r="B2678" s="182">
        <v>7.7000000000000002E-3</v>
      </c>
      <c r="C2678" s="80" t="s">
        <v>1850</v>
      </c>
      <c r="D2678"/>
      <c r="E2678"/>
      <c r="F2678"/>
      <c r="G2678"/>
      <c r="H2678"/>
      <c r="I2678"/>
      <c r="J2678"/>
      <c r="K2678"/>
      <c r="L2678"/>
      <c r="M2678"/>
      <c r="N2678"/>
      <c r="O2678"/>
      <c r="P2678"/>
      <c r="Q2678"/>
      <c r="R2678"/>
      <c r="S2678"/>
      <c r="T2678"/>
      <c r="U2678"/>
    </row>
    <row r="2679" spans="1:21" ht="18.75">
      <c r="A2679" s="96" t="s">
        <v>1531</v>
      </c>
      <c r="B2679" s="182">
        <v>1.6199999999999999E-2</v>
      </c>
      <c r="C2679" s="80" t="s">
        <v>24</v>
      </c>
      <c r="D2679"/>
      <c r="E2679"/>
      <c r="F2679"/>
      <c r="G2679"/>
      <c r="H2679"/>
      <c r="I2679"/>
      <c r="J2679"/>
      <c r="K2679"/>
      <c r="L2679"/>
      <c r="M2679"/>
      <c r="N2679"/>
      <c r="O2679"/>
      <c r="P2679"/>
      <c r="Q2679"/>
      <c r="R2679"/>
      <c r="S2679"/>
      <c r="T2679"/>
      <c r="U2679"/>
    </row>
    <row r="2680" spans="1:21" ht="18.75">
      <c r="A2680" s="96" t="s">
        <v>1832</v>
      </c>
      <c r="B2680" s="182">
        <v>4.0500000000000001E-2</v>
      </c>
      <c r="C2680" s="80" t="s">
        <v>1851</v>
      </c>
      <c r="D2680"/>
      <c r="E2680"/>
      <c r="F2680"/>
      <c r="G2680"/>
      <c r="H2680"/>
      <c r="I2680"/>
      <c r="J2680"/>
      <c r="K2680"/>
      <c r="L2680"/>
      <c r="M2680"/>
      <c r="N2680"/>
      <c r="O2680"/>
      <c r="P2680"/>
      <c r="Q2680"/>
      <c r="R2680"/>
      <c r="S2680"/>
      <c r="T2680"/>
      <c r="U2680"/>
    </row>
    <row r="2681" spans="1:21" ht="18.75">
      <c r="A2681" s="96" t="s">
        <v>1834</v>
      </c>
      <c r="B2681" s="182">
        <v>-2.7000000000000001E-3</v>
      </c>
      <c r="C2681" s="80" t="s">
        <v>1835</v>
      </c>
      <c r="D2681"/>
      <c r="E2681"/>
      <c r="F2681"/>
      <c r="G2681"/>
      <c r="H2681"/>
      <c r="I2681"/>
      <c r="J2681"/>
      <c r="K2681"/>
      <c r="L2681"/>
      <c r="M2681"/>
      <c r="N2681"/>
      <c r="O2681"/>
      <c r="P2681"/>
      <c r="Q2681"/>
      <c r="R2681"/>
      <c r="S2681"/>
      <c r="T2681"/>
      <c r="U2681"/>
    </row>
    <row r="2682" spans="1:21" ht="27.95" customHeight="1">
      <c r="A2682" s="96" t="s">
        <v>1836</v>
      </c>
      <c r="B2682" s="182">
        <v>2.52E-2</v>
      </c>
      <c r="C2682" s="80" t="s">
        <v>1852</v>
      </c>
      <c r="D2682"/>
      <c r="E2682"/>
      <c r="F2682"/>
      <c r="G2682"/>
      <c r="H2682"/>
      <c r="I2682"/>
      <c r="J2682"/>
      <c r="K2682"/>
      <c r="L2682"/>
      <c r="M2682"/>
      <c r="N2682"/>
      <c r="O2682"/>
      <c r="P2682"/>
      <c r="Q2682"/>
      <c r="R2682"/>
      <c r="S2682"/>
      <c r="T2682"/>
      <c r="U2682"/>
    </row>
    <row r="2683" spans="1:21" s="74" customFormat="1">
      <c r="A2683" s="72" t="s">
        <v>2143</v>
      </c>
      <c r="B2683" s="73"/>
      <c r="C2683" s="259" t="s">
        <v>2140</v>
      </c>
      <c r="D2683" s="73"/>
      <c r="E2683" s="73"/>
      <c r="F2683" s="73"/>
      <c r="G2683" s="73"/>
      <c r="H2683" s="73"/>
      <c r="I2683" s="73"/>
      <c r="J2683" s="73"/>
      <c r="K2683" s="73"/>
      <c r="L2683" s="73"/>
      <c r="M2683" s="73"/>
      <c r="N2683" s="73"/>
      <c r="O2683" s="73"/>
      <c r="P2683" s="73"/>
      <c r="Q2683" s="73"/>
      <c r="R2683" s="73"/>
      <c r="S2683" s="73"/>
      <c r="T2683" s="73"/>
      <c r="U2683" s="73"/>
    </row>
    <row r="2684" spans="1:21" s="74" customFormat="1" ht="18.75">
      <c r="A2684" s="270" t="s">
        <v>2144</v>
      </c>
      <c r="B2684" s="73"/>
      <c r="C2684" s="259" t="s">
        <v>2142</v>
      </c>
      <c r="D2684" s="73"/>
      <c r="E2684" s="73"/>
      <c r="F2684" s="73"/>
      <c r="G2684" s="73"/>
      <c r="H2684" s="73"/>
      <c r="I2684" s="73"/>
      <c r="J2684" s="73"/>
      <c r="K2684" s="73"/>
      <c r="L2684" s="73"/>
      <c r="M2684" s="73"/>
      <c r="N2684" s="73"/>
      <c r="O2684" s="73"/>
      <c r="P2684" s="73"/>
      <c r="Q2684" s="73"/>
      <c r="R2684" s="73"/>
      <c r="S2684" s="73"/>
      <c r="T2684" s="73"/>
      <c r="U2684" s="73"/>
    </row>
    <row r="2685" spans="1:21" ht="21.75">
      <c r="A2685" s="27"/>
      <c r="B2685"/>
      <c r="C2685"/>
      <c r="D2685"/>
      <c r="E2685"/>
      <c r="F2685"/>
      <c r="G2685"/>
      <c r="H2685"/>
      <c r="I2685"/>
      <c r="J2685"/>
      <c r="K2685"/>
      <c r="L2685"/>
      <c r="M2685"/>
      <c r="N2685"/>
      <c r="O2685"/>
      <c r="P2685"/>
      <c r="Q2685"/>
      <c r="R2685"/>
      <c r="S2685"/>
      <c r="T2685"/>
      <c r="U2685"/>
    </row>
    <row r="2686" spans="1:21">
      <c r="A2686" s="316" t="s">
        <v>1867</v>
      </c>
      <c r="B2686" s="316"/>
      <c r="C2686" s="316"/>
      <c r="D2686" s="316"/>
      <c r="E2686" s="316"/>
      <c r="F2686" s="316"/>
      <c r="G2686" s="316"/>
      <c r="H2686" s="316"/>
      <c r="I2686" s="316"/>
      <c r="J2686" s="316"/>
      <c r="K2686" s="316"/>
      <c r="L2686" s="316"/>
      <c r="M2686" s="316"/>
      <c r="N2686" s="316"/>
      <c r="O2686" s="316"/>
      <c r="P2686" s="316"/>
      <c r="Q2686"/>
      <c r="R2686"/>
      <c r="S2686"/>
      <c r="T2686"/>
      <c r="U2686"/>
    </row>
    <row r="2687" spans="1:21" ht="21.75">
      <c r="A2687" s="448" t="s">
        <v>1853</v>
      </c>
      <c r="B2687" s="448"/>
      <c r="C2687" s="448"/>
      <c r="D2687" s="448"/>
      <c r="E2687" s="448"/>
      <c r="F2687" s="448"/>
      <c r="G2687" s="448"/>
      <c r="H2687" s="448"/>
      <c r="I2687" s="448"/>
      <c r="J2687" s="448"/>
      <c r="K2687" s="448"/>
      <c r="L2687" s="448"/>
      <c r="M2687" s="448"/>
      <c r="N2687" s="448"/>
      <c r="O2687" s="448"/>
      <c r="P2687" s="448"/>
      <c r="Q2687"/>
      <c r="R2687"/>
      <c r="S2687"/>
      <c r="T2687"/>
      <c r="U2687"/>
    </row>
    <row r="2688" spans="1:21">
      <c r="A2688" s="449" t="s">
        <v>1854</v>
      </c>
      <c r="B2688" s="449"/>
      <c r="C2688" s="449"/>
      <c r="D2688" s="449"/>
      <c r="E2688" s="449"/>
      <c r="F2688" s="449"/>
      <c r="G2688" s="449"/>
      <c r="H2688" s="449"/>
      <c r="I2688" s="449"/>
      <c r="J2688" s="449"/>
      <c r="K2688" s="449"/>
      <c r="L2688" s="449"/>
      <c r="M2688" s="449"/>
      <c r="N2688" s="449"/>
      <c r="O2688" s="449"/>
      <c r="P2688" s="449"/>
      <c r="Q2688"/>
      <c r="R2688"/>
      <c r="S2688"/>
      <c r="T2688"/>
      <c r="U2688"/>
    </row>
    <row r="2689" spans="1:21" s="74" customFormat="1">
      <c r="A2689" s="72" t="s">
        <v>1868</v>
      </c>
      <c r="B2689" s="73"/>
      <c r="C2689" s="73"/>
      <c r="D2689" s="73"/>
      <c r="E2689" s="73"/>
      <c r="F2689" s="73"/>
      <c r="G2689" s="73"/>
      <c r="H2689" s="73"/>
      <c r="I2689" s="73"/>
      <c r="J2689" s="73"/>
      <c r="K2689" s="73"/>
      <c r="L2689" s="73"/>
      <c r="M2689" s="73"/>
      <c r="N2689" s="73"/>
      <c r="O2689" s="73"/>
      <c r="P2689" s="73"/>
      <c r="Q2689" s="73"/>
      <c r="R2689" s="73"/>
      <c r="S2689" s="73"/>
      <c r="T2689" s="73"/>
      <c r="U2689" s="73"/>
    </row>
    <row r="2690" spans="1:21" ht="16.5" customHeight="1">
      <c r="A2690" s="573" t="s">
        <v>1998</v>
      </c>
      <c r="B2690" s="574"/>
      <c r="C2690" s="355">
        <v>2023</v>
      </c>
      <c r="D2690" s="361"/>
      <c r="E2690" s="361"/>
      <c r="F2690" s="361"/>
      <c r="G2690" s="361"/>
      <c r="H2690" s="361"/>
      <c r="I2690" s="361"/>
      <c r="J2690" s="361"/>
      <c r="K2690" s="361"/>
      <c r="L2690" s="361"/>
      <c r="M2690" s="361"/>
      <c r="N2690" s="352"/>
      <c r="O2690" s="65"/>
    </row>
    <row r="2691" spans="1:21" ht="18.75">
      <c r="A2691" s="575"/>
      <c r="B2691" s="576"/>
      <c r="C2691" s="355" t="s">
        <v>59</v>
      </c>
      <c r="D2691" s="361"/>
      <c r="E2691" s="361"/>
      <c r="F2691" s="361"/>
      <c r="G2691" s="361"/>
      <c r="H2691" s="361"/>
      <c r="I2691" s="361"/>
      <c r="J2691" s="361"/>
      <c r="K2691" s="361"/>
      <c r="L2691" s="361"/>
      <c r="M2691" s="361"/>
      <c r="N2691" s="352"/>
      <c r="O2691" s="65"/>
    </row>
    <row r="2692" spans="1:21" ht="18" customHeight="1">
      <c r="A2692" s="575"/>
      <c r="B2692" s="576"/>
      <c r="C2692" s="367" t="s">
        <v>60</v>
      </c>
      <c r="D2692" s="363"/>
      <c r="E2692" s="363"/>
      <c r="F2692" s="363"/>
      <c r="G2692" s="363"/>
      <c r="H2692" s="363"/>
      <c r="I2692" s="363"/>
      <c r="J2692" s="363"/>
      <c r="K2692" s="363"/>
      <c r="L2692" s="363"/>
      <c r="M2692" s="363"/>
      <c r="N2692" s="364"/>
      <c r="O2692" s="65"/>
    </row>
    <row r="2693" spans="1:21" ht="16.5" customHeight="1">
      <c r="A2693" s="575"/>
      <c r="B2693" s="576"/>
      <c r="C2693" s="225" t="s">
        <v>1881</v>
      </c>
      <c r="D2693" s="225" t="s">
        <v>1880</v>
      </c>
      <c r="E2693" s="225" t="s">
        <v>1879</v>
      </c>
      <c r="F2693" s="225" t="s">
        <v>1878</v>
      </c>
      <c r="G2693" s="225" t="s">
        <v>1877</v>
      </c>
      <c r="H2693" s="225" t="s">
        <v>1876</v>
      </c>
      <c r="I2693" s="225" t="s">
        <v>1875</v>
      </c>
      <c r="J2693" s="225" t="s">
        <v>1874</v>
      </c>
      <c r="K2693" s="225" t="s">
        <v>1873</v>
      </c>
      <c r="L2693" s="225" t="s">
        <v>1872</v>
      </c>
      <c r="M2693" s="225" t="s">
        <v>1871</v>
      </c>
      <c r="N2693" s="225" t="s">
        <v>1870</v>
      </c>
      <c r="O2693" s="65"/>
    </row>
    <row r="2694" spans="1:21" ht="16.5" customHeight="1">
      <c r="A2694" s="577"/>
      <c r="B2694" s="578"/>
      <c r="C2694" s="216" t="s">
        <v>63</v>
      </c>
      <c r="D2694" s="216" t="s">
        <v>65</v>
      </c>
      <c r="E2694" s="216" t="s">
        <v>67</v>
      </c>
      <c r="F2694" s="216" t="s">
        <v>69</v>
      </c>
      <c r="G2694" s="216" t="s">
        <v>71</v>
      </c>
      <c r="H2694" s="216" t="s">
        <v>73</v>
      </c>
      <c r="I2694" s="216" t="s">
        <v>75</v>
      </c>
      <c r="J2694" s="216" t="s">
        <v>77</v>
      </c>
      <c r="K2694" s="216" t="s">
        <v>79</v>
      </c>
      <c r="L2694" s="216" t="s">
        <v>81</v>
      </c>
      <c r="M2694" s="216" t="s">
        <v>83</v>
      </c>
      <c r="N2694" s="216" t="s">
        <v>85</v>
      </c>
      <c r="O2694" s="65"/>
    </row>
    <row r="2695" spans="1:21" ht="18.75">
      <c r="A2695" s="386" t="s">
        <v>1994</v>
      </c>
      <c r="B2695" s="78" t="s">
        <v>1996</v>
      </c>
      <c r="C2695" s="251">
        <v>14.5</v>
      </c>
      <c r="D2695" s="85">
        <v>15.6</v>
      </c>
      <c r="E2695" s="85">
        <v>18.8</v>
      </c>
      <c r="F2695" s="85">
        <v>19</v>
      </c>
      <c r="G2695" s="85">
        <v>22.9</v>
      </c>
      <c r="H2695" s="85">
        <v>28.7</v>
      </c>
      <c r="I2695" s="85">
        <v>29.7</v>
      </c>
      <c r="J2695" s="85">
        <v>31.1</v>
      </c>
      <c r="K2695" s="85">
        <v>28.9</v>
      </c>
      <c r="L2695" s="85">
        <v>25</v>
      </c>
      <c r="M2695" s="85">
        <v>21.3</v>
      </c>
      <c r="N2695" s="85">
        <v>17.8</v>
      </c>
      <c r="O2695" s="65"/>
    </row>
    <row r="2696" spans="1:21" ht="18.75">
      <c r="A2696" s="557"/>
      <c r="B2696" s="78" t="s">
        <v>1997</v>
      </c>
      <c r="C2696" s="85">
        <v>28.1</v>
      </c>
      <c r="D2696" s="85">
        <v>33.1</v>
      </c>
      <c r="E2696" s="85">
        <v>33.5</v>
      </c>
      <c r="F2696" s="85">
        <v>36.6</v>
      </c>
      <c r="G2696" s="85">
        <v>41.7</v>
      </c>
      <c r="H2696" s="85">
        <v>41.9</v>
      </c>
      <c r="I2696" s="85">
        <v>44.9</v>
      </c>
      <c r="J2696" s="85">
        <v>44.6</v>
      </c>
      <c r="K2696" s="85">
        <v>44.4</v>
      </c>
      <c r="L2696" s="85">
        <v>38.700000000000003</v>
      </c>
      <c r="M2696" s="85">
        <v>37.200000000000003</v>
      </c>
      <c r="N2696" s="85">
        <v>30.3</v>
      </c>
      <c r="O2696" s="65"/>
    </row>
    <row r="2697" spans="1:21" ht="18.600000000000001" customHeight="1">
      <c r="A2697" s="558" t="s">
        <v>1995</v>
      </c>
      <c r="B2697" s="78" t="s">
        <v>1996</v>
      </c>
      <c r="C2697" s="85">
        <v>11</v>
      </c>
      <c r="D2697" s="85">
        <v>13.4</v>
      </c>
      <c r="E2697" s="85">
        <v>16.2</v>
      </c>
      <c r="F2697" s="85">
        <v>16.5</v>
      </c>
      <c r="G2697" s="85">
        <v>20.6</v>
      </c>
      <c r="H2697" s="85">
        <v>27.2</v>
      </c>
      <c r="I2697" s="85">
        <v>29.3</v>
      </c>
      <c r="J2697" s="85">
        <v>28.7</v>
      </c>
      <c r="K2697" s="85">
        <v>25.6</v>
      </c>
      <c r="L2697" s="85">
        <v>20.2</v>
      </c>
      <c r="M2697" s="85">
        <v>18.100000000000001</v>
      </c>
      <c r="N2697" s="85">
        <v>12.9</v>
      </c>
      <c r="O2697" s="65"/>
    </row>
    <row r="2698" spans="1:21" ht="18.600000000000001" customHeight="1">
      <c r="A2698" s="559"/>
      <c r="B2698" s="78" t="s">
        <v>1997</v>
      </c>
      <c r="C2698" s="85">
        <v>27.7</v>
      </c>
      <c r="D2698" s="85">
        <v>34.700000000000003</v>
      </c>
      <c r="E2698" s="85">
        <v>36.1</v>
      </c>
      <c r="F2698" s="85">
        <v>38.5</v>
      </c>
      <c r="G2698" s="85">
        <v>44.4</v>
      </c>
      <c r="H2698" s="85">
        <v>46.5</v>
      </c>
      <c r="I2698" s="85">
        <v>47</v>
      </c>
      <c r="J2698" s="85">
        <v>47.8</v>
      </c>
      <c r="K2698" s="85">
        <v>44.7</v>
      </c>
      <c r="L2698" s="85">
        <v>42.5</v>
      </c>
      <c r="M2698" s="85">
        <v>36.5</v>
      </c>
      <c r="N2698" s="85">
        <v>31.1</v>
      </c>
      <c r="O2698" s="65"/>
    </row>
    <row r="2699" spans="1:21">
      <c r="A2699" s="5" t="s">
        <v>2145</v>
      </c>
      <c r="C2699" s="65"/>
      <c r="D2699" s="65"/>
      <c r="E2699" s="65"/>
      <c r="F2699" s="65"/>
      <c r="G2699" s="65"/>
      <c r="H2699" s="65"/>
      <c r="I2699" s="65"/>
      <c r="J2699" s="65"/>
      <c r="K2699" s="65"/>
      <c r="L2699" s="65"/>
      <c r="M2699" s="290"/>
      <c r="N2699" s="30" t="s">
        <v>2146</v>
      </c>
      <c r="O2699" s="65"/>
      <c r="P2699" s="65"/>
      <c r="Q2699"/>
      <c r="R2699"/>
      <c r="S2699"/>
      <c r="T2699"/>
      <c r="U2699"/>
    </row>
    <row r="2700" spans="1:21" s="74" customFormat="1">
      <c r="B2700" s="73"/>
      <c r="C2700" s="73"/>
      <c r="D2700" s="73"/>
      <c r="E2700" s="73"/>
      <c r="F2700" s="73"/>
      <c r="G2700" s="73"/>
      <c r="H2700" s="73"/>
      <c r="I2700" s="73"/>
      <c r="J2700" s="73"/>
      <c r="K2700" s="73"/>
      <c r="L2700" s="73"/>
      <c r="M2700" s="73"/>
      <c r="N2700" s="73"/>
      <c r="O2700" s="73"/>
      <c r="P2700" s="73"/>
      <c r="Q2700" s="73"/>
      <c r="R2700" s="73"/>
      <c r="S2700" s="73"/>
      <c r="T2700" s="73"/>
      <c r="U2700" s="73"/>
    </row>
    <row r="2701" spans="1:21">
      <c r="A2701" s="66"/>
      <c r="B2701"/>
      <c r="C2701"/>
      <c r="D2701"/>
      <c r="E2701"/>
      <c r="F2701"/>
      <c r="G2701"/>
      <c r="H2701"/>
      <c r="I2701"/>
      <c r="J2701"/>
      <c r="K2701"/>
      <c r="L2701"/>
      <c r="M2701"/>
      <c r="N2701"/>
      <c r="O2701"/>
      <c r="P2701"/>
      <c r="Q2701"/>
      <c r="R2701"/>
      <c r="S2701"/>
      <c r="T2701"/>
      <c r="U2701"/>
    </row>
    <row r="2702" spans="1:21">
      <c r="A2702" s="66"/>
      <c r="B2702"/>
      <c r="C2702"/>
      <c r="D2702"/>
      <c r="E2702"/>
      <c r="F2702"/>
      <c r="G2702"/>
      <c r="H2702"/>
      <c r="I2702"/>
      <c r="J2702"/>
      <c r="K2702"/>
      <c r="L2702"/>
      <c r="M2702"/>
      <c r="N2702"/>
      <c r="O2702"/>
      <c r="P2702"/>
      <c r="Q2702"/>
      <c r="R2702"/>
      <c r="S2702"/>
      <c r="T2702"/>
      <c r="U2702"/>
    </row>
    <row r="2703" spans="1:21">
      <c r="A2703" s="49"/>
      <c r="B2703"/>
      <c r="C2703"/>
      <c r="D2703"/>
      <c r="E2703"/>
      <c r="F2703"/>
      <c r="G2703"/>
      <c r="H2703"/>
      <c r="I2703"/>
      <c r="J2703"/>
      <c r="K2703"/>
      <c r="L2703"/>
      <c r="M2703"/>
      <c r="N2703"/>
      <c r="O2703"/>
      <c r="P2703"/>
      <c r="Q2703"/>
      <c r="R2703"/>
      <c r="S2703"/>
      <c r="T2703"/>
      <c r="U2703"/>
    </row>
    <row r="2704" spans="1:21">
      <c r="A2704" s="35"/>
      <c r="B2704"/>
      <c r="C2704"/>
      <c r="D2704"/>
      <c r="E2704"/>
      <c r="F2704"/>
      <c r="G2704"/>
      <c r="H2704"/>
      <c r="I2704"/>
      <c r="J2704"/>
      <c r="K2704"/>
      <c r="L2704"/>
      <c r="M2704"/>
      <c r="N2704"/>
      <c r="O2704"/>
      <c r="P2704"/>
      <c r="Q2704"/>
      <c r="R2704"/>
      <c r="S2704"/>
      <c r="T2704"/>
      <c r="U2704"/>
    </row>
    <row r="2705" spans="1:21">
      <c r="A2705" s="34"/>
      <c r="B2705"/>
      <c r="C2705"/>
      <c r="D2705"/>
      <c r="E2705"/>
      <c r="F2705"/>
      <c r="G2705"/>
      <c r="H2705"/>
      <c r="I2705"/>
      <c r="J2705"/>
      <c r="K2705"/>
      <c r="L2705"/>
      <c r="M2705"/>
      <c r="N2705"/>
      <c r="O2705"/>
      <c r="P2705"/>
      <c r="Q2705"/>
      <c r="R2705"/>
      <c r="S2705"/>
      <c r="T2705"/>
      <c r="U2705"/>
    </row>
    <row r="2706" spans="1:21">
      <c r="A2706" s="35"/>
      <c r="B2706"/>
      <c r="C2706"/>
      <c r="D2706"/>
      <c r="E2706"/>
      <c r="F2706"/>
      <c r="G2706"/>
      <c r="H2706"/>
      <c r="I2706"/>
      <c r="J2706"/>
      <c r="K2706"/>
      <c r="L2706"/>
      <c r="M2706"/>
      <c r="N2706"/>
      <c r="O2706"/>
      <c r="P2706"/>
      <c r="Q2706"/>
      <c r="R2706"/>
      <c r="S2706"/>
      <c r="T2706"/>
      <c r="U2706"/>
    </row>
    <row r="2707" spans="1:21">
      <c r="A2707" s="34"/>
      <c r="B2707"/>
      <c r="C2707"/>
      <c r="D2707"/>
      <c r="E2707"/>
      <c r="F2707"/>
      <c r="G2707"/>
      <c r="H2707"/>
      <c r="I2707"/>
      <c r="J2707"/>
      <c r="K2707"/>
      <c r="L2707"/>
      <c r="M2707"/>
      <c r="N2707"/>
      <c r="O2707"/>
      <c r="P2707"/>
      <c r="Q2707"/>
      <c r="R2707"/>
      <c r="S2707"/>
      <c r="T2707"/>
      <c r="U2707"/>
    </row>
    <row r="2708" spans="1:21">
      <c r="A2708" s="31"/>
      <c r="B2708"/>
      <c r="C2708"/>
      <c r="D2708"/>
      <c r="E2708"/>
      <c r="F2708"/>
      <c r="G2708"/>
      <c r="H2708"/>
      <c r="I2708"/>
      <c r="J2708"/>
      <c r="K2708"/>
      <c r="L2708"/>
      <c r="M2708"/>
      <c r="N2708"/>
      <c r="O2708"/>
      <c r="P2708"/>
      <c r="Q2708"/>
      <c r="R2708"/>
      <c r="S2708"/>
      <c r="T2708"/>
      <c r="U2708"/>
    </row>
    <row r="2709" spans="1:21">
      <c r="A2709" s="316" t="s">
        <v>1888</v>
      </c>
      <c r="B2709" s="316"/>
      <c r="C2709" s="316"/>
      <c r="D2709" s="316"/>
      <c r="E2709" s="316"/>
      <c r="F2709" s="316"/>
      <c r="G2709" s="316"/>
      <c r="H2709" s="316"/>
      <c r="I2709" s="316"/>
      <c r="J2709" s="316"/>
      <c r="K2709" s="316"/>
      <c r="L2709" s="316"/>
      <c r="M2709" s="316"/>
      <c r="N2709" s="316"/>
      <c r="O2709" s="316"/>
      <c r="P2709" s="316"/>
      <c r="Q2709"/>
      <c r="R2709"/>
      <c r="S2709"/>
      <c r="T2709"/>
      <c r="U2709"/>
    </row>
    <row r="2710" spans="1:21" ht="21.75">
      <c r="A2710" s="309" t="s">
        <v>1855</v>
      </c>
      <c r="B2710" s="309"/>
      <c r="C2710" s="309"/>
      <c r="D2710" s="309"/>
      <c r="E2710" s="309"/>
      <c r="F2710" s="309"/>
      <c r="G2710" s="309"/>
      <c r="H2710" s="309"/>
      <c r="I2710" s="309"/>
      <c r="J2710" s="309"/>
      <c r="K2710" s="309"/>
      <c r="L2710" s="309"/>
      <c r="M2710" s="309"/>
      <c r="N2710" s="309"/>
      <c r="O2710" s="309"/>
      <c r="P2710" s="309"/>
      <c r="Q2710"/>
      <c r="R2710"/>
      <c r="S2710"/>
      <c r="T2710"/>
      <c r="U2710"/>
    </row>
    <row r="2711" spans="1:21">
      <c r="A2711" s="449" t="s">
        <v>1856</v>
      </c>
      <c r="B2711" s="449"/>
      <c r="C2711" s="449"/>
      <c r="D2711" s="449"/>
      <c r="E2711" s="449"/>
      <c r="F2711" s="449"/>
      <c r="G2711" s="449"/>
      <c r="H2711" s="449"/>
      <c r="I2711" s="449"/>
      <c r="J2711" s="449"/>
      <c r="K2711" s="449"/>
      <c r="L2711" s="449"/>
      <c r="M2711" s="449"/>
      <c r="N2711" s="449"/>
      <c r="O2711" s="449"/>
      <c r="P2711" s="449"/>
      <c r="Q2711"/>
      <c r="R2711"/>
      <c r="S2711"/>
      <c r="T2711"/>
      <c r="U2711"/>
    </row>
    <row r="2712" spans="1:21">
      <c r="A2712" s="72" t="s">
        <v>1889</v>
      </c>
      <c r="B2712"/>
      <c r="C2712"/>
      <c r="D2712"/>
      <c r="E2712"/>
      <c r="F2712"/>
      <c r="G2712"/>
      <c r="H2712"/>
      <c r="I2712"/>
      <c r="J2712"/>
      <c r="K2712"/>
      <c r="L2712"/>
      <c r="M2712"/>
      <c r="N2712"/>
      <c r="O2712"/>
      <c r="P2712"/>
      <c r="Q2712"/>
      <c r="R2712"/>
      <c r="S2712"/>
      <c r="T2712"/>
      <c r="U2712"/>
    </row>
    <row r="2713" spans="1:21" ht="16.5" customHeight="1">
      <c r="A2713" s="488" t="s">
        <v>1890</v>
      </c>
      <c r="B2713" s="488"/>
      <c r="C2713" s="488">
        <v>2023</v>
      </c>
      <c r="D2713" s="488"/>
      <c r="E2713" s="488"/>
      <c r="F2713" s="488"/>
      <c r="G2713" s="488"/>
      <c r="H2713" s="488"/>
      <c r="I2713" s="488"/>
      <c r="J2713" s="488"/>
      <c r="K2713" s="488"/>
      <c r="L2713" s="488"/>
      <c r="M2713" s="488"/>
      <c r="N2713" s="488"/>
      <c r="O2713" s="522" t="s">
        <v>1869</v>
      </c>
      <c r="P2713" s="522"/>
      <c r="T2713"/>
      <c r="U2713"/>
    </row>
    <row r="2714" spans="1:21" ht="18.75">
      <c r="A2714" s="488"/>
      <c r="B2714" s="488"/>
      <c r="C2714" s="521" t="s">
        <v>1891</v>
      </c>
      <c r="D2714" s="488"/>
      <c r="E2714" s="488"/>
      <c r="F2714" s="488"/>
      <c r="G2714" s="488"/>
      <c r="H2714" s="488"/>
      <c r="I2714" s="488"/>
      <c r="J2714" s="488"/>
      <c r="K2714" s="488"/>
      <c r="L2714" s="488"/>
      <c r="M2714" s="488"/>
      <c r="N2714" s="488"/>
      <c r="O2714" s="522"/>
      <c r="P2714" s="522"/>
      <c r="T2714"/>
      <c r="U2714"/>
    </row>
    <row r="2715" spans="1:21" ht="18.75">
      <c r="A2715" s="488"/>
      <c r="B2715" s="493"/>
      <c r="C2715" s="199" t="s">
        <v>1881</v>
      </c>
      <c r="D2715" s="199" t="s">
        <v>1880</v>
      </c>
      <c r="E2715" s="199" t="s">
        <v>1879</v>
      </c>
      <c r="F2715" s="199" t="s">
        <v>1878</v>
      </c>
      <c r="G2715" s="199" t="s">
        <v>1877</v>
      </c>
      <c r="H2715" s="199" t="s">
        <v>1876</v>
      </c>
      <c r="I2715" s="199" t="s">
        <v>1875</v>
      </c>
      <c r="J2715" s="199" t="s">
        <v>1874</v>
      </c>
      <c r="K2715" s="199" t="s">
        <v>1873</v>
      </c>
      <c r="L2715" s="199" t="s">
        <v>1872</v>
      </c>
      <c r="M2715" s="199" t="s">
        <v>1871</v>
      </c>
      <c r="N2715" s="199" t="s">
        <v>1870</v>
      </c>
      <c r="O2715" s="522"/>
      <c r="P2715" s="522"/>
      <c r="T2715"/>
      <c r="U2715"/>
    </row>
    <row r="2716" spans="1:21" ht="17.100000000000001" customHeight="1">
      <c r="A2716" s="488"/>
      <c r="B2716" s="493"/>
      <c r="C2716" s="196" t="s">
        <v>63</v>
      </c>
      <c r="D2716" s="196" t="s">
        <v>65</v>
      </c>
      <c r="E2716" s="196" t="s">
        <v>67</v>
      </c>
      <c r="F2716" s="196" t="s">
        <v>69</v>
      </c>
      <c r="G2716" s="196" t="s">
        <v>71</v>
      </c>
      <c r="H2716" s="196" t="s">
        <v>73</v>
      </c>
      <c r="I2716" s="196" t="s">
        <v>75</v>
      </c>
      <c r="J2716" s="196" t="s">
        <v>77</v>
      </c>
      <c r="K2716" s="196" t="s">
        <v>79</v>
      </c>
      <c r="L2716" s="196" t="s">
        <v>81</v>
      </c>
      <c r="M2716" s="196" t="s">
        <v>83</v>
      </c>
      <c r="N2716" s="196" t="s">
        <v>85</v>
      </c>
      <c r="O2716" s="522"/>
      <c r="P2716" s="522"/>
      <c r="T2716"/>
      <c r="U2716"/>
    </row>
    <row r="2717" spans="1:21" ht="18.75">
      <c r="A2717" s="521" t="s">
        <v>1883</v>
      </c>
      <c r="B2717" s="8" t="s">
        <v>1892</v>
      </c>
      <c r="C2717" s="291">
        <v>20.5</v>
      </c>
      <c r="D2717" s="98">
        <v>22.5</v>
      </c>
      <c r="E2717" s="98">
        <v>24.5</v>
      </c>
      <c r="F2717" s="98">
        <v>25.9</v>
      </c>
      <c r="G2717" s="98">
        <v>30.9</v>
      </c>
      <c r="H2717" s="98">
        <v>33.9</v>
      </c>
      <c r="I2717" s="98">
        <v>35.5</v>
      </c>
      <c r="J2717" s="98">
        <v>35.9</v>
      </c>
      <c r="K2717" s="98">
        <v>34.4</v>
      </c>
      <c r="L2717" s="98">
        <v>31.5</v>
      </c>
      <c r="M2717" s="98">
        <v>27.6</v>
      </c>
      <c r="N2717" s="98">
        <v>24.1</v>
      </c>
      <c r="O2717" s="97" t="s">
        <v>1893</v>
      </c>
      <c r="P2717" s="522" t="s">
        <v>1884</v>
      </c>
      <c r="T2717"/>
      <c r="U2717"/>
    </row>
    <row r="2718" spans="1:21" ht="18.75">
      <c r="A2718" s="442"/>
      <c r="B2718" s="8" t="s">
        <v>1882</v>
      </c>
      <c r="C2718" s="98">
        <v>17.5</v>
      </c>
      <c r="D2718" s="98">
        <v>19.2</v>
      </c>
      <c r="E2718" s="98">
        <v>21.3</v>
      </c>
      <c r="F2718" s="98">
        <v>22.7</v>
      </c>
      <c r="G2718" s="98">
        <v>27.6</v>
      </c>
      <c r="H2718" s="98">
        <v>30.8</v>
      </c>
      <c r="I2718" s="98">
        <v>32.799999999999997</v>
      </c>
      <c r="J2718" s="98">
        <v>32.9</v>
      </c>
      <c r="K2718" s="98">
        <v>31.5</v>
      </c>
      <c r="L2718" s="98">
        <v>28.3</v>
      </c>
      <c r="M2718" s="98">
        <v>24.2</v>
      </c>
      <c r="N2718" s="98">
        <v>20.399999999999999</v>
      </c>
      <c r="O2718" s="97" t="s">
        <v>1894</v>
      </c>
      <c r="P2718" s="522"/>
      <c r="T2718"/>
      <c r="U2718"/>
    </row>
    <row r="2719" spans="1:21" ht="18.75">
      <c r="A2719" s="443"/>
      <c r="B2719" s="8" t="s">
        <v>1885</v>
      </c>
      <c r="C2719" s="98">
        <v>24</v>
      </c>
      <c r="D2719" s="98">
        <v>27.5</v>
      </c>
      <c r="E2719" s="98">
        <v>29.2</v>
      </c>
      <c r="F2719" s="98">
        <v>30.1</v>
      </c>
      <c r="G2719" s="98">
        <v>35.4</v>
      </c>
      <c r="H2719" s="98">
        <v>38.5</v>
      </c>
      <c r="I2719" s="98">
        <v>40.6</v>
      </c>
      <c r="J2719" s="98">
        <v>40.9</v>
      </c>
      <c r="K2719" s="98">
        <v>39.6</v>
      </c>
      <c r="L2719" s="98">
        <v>35.9</v>
      </c>
      <c r="M2719" s="98">
        <v>32.1</v>
      </c>
      <c r="N2719" s="98">
        <v>28.2</v>
      </c>
      <c r="O2719" s="97" t="s">
        <v>1895</v>
      </c>
      <c r="P2719" s="522"/>
      <c r="T2719"/>
      <c r="U2719"/>
    </row>
    <row r="2720" spans="1:21" ht="18.75">
      <c r="A2720" s="324" t="s">
        <v>1886</v>
      </c>
      <c r="B2720" s="8" t="s">
        <v>1892</v>
      </c>
      <c r="C2720" s="98">
        <v>19.100000000000001</v>
      </c>
      <c r="D2720" s="98">
        <v>22.6</v>
      </c>
      <c r="E2720" s="98">
        <v>24.9</v>
      </c>
      <c r="F2720" s="98">
        <v>26.8</v>
      </c>
      <c r="G2720" s="98">
        <v>33.299999999999997</v>
      </c>
      <c r="H2720" s="98">
        <v>36</v>
      </c>
      <c r="I2720" s="98">
        <v>37.4</v>
      </c>
      <c r="J2720" s="98">
        <v>37.299999999999997</v>
      </c>
      <c r="K2720" s="98">
        <v>35.4</v>
      </c>
      <c r="L2720" s="98">
        <v>31.3</v>
      </c>
      <c r="M2720" s="98">
        <v>26</v>
      </c>
      <c r="N2720" s="98">
        <v>22.3</v>
      </c>
      <c r="O2720" s="97" t="s">
        <v>1893</v>
      </c>
      <c r="P2720" s="345" t="s">
        <v>1896</v>
      </c>
      <c r="T2720"/>
      <c r="U2720"/>
    </row>
    <row r="2721" spans="1:21" ht="18.75">
      <c r="A2721" s="322"/>
      <c r="B2721" s="8" t="s">
        <v>1882</v>
      </c>
      <c r="C2721" s="98">
        <v>14.9</v>
      </c>
      <c r="D2721" s="98">
        <v>16.7</v>
      </c>
      <c r="E2721" s="98">
        <v>19</v>
      </c>
      <c r="F2721" s="98">
        <v>20.5</v>
      </c>
      <c r="G2721" s="98">
        <v>26.2</v>
      </c>
      <c r="H2721" s="98">
        <v>29.8</v>
      </c>
      <c r="I2721" s="98">
        <v>32.200000000000003</v>
      </c>
      <c r="J2721" s="98">
        <v>31.7</v>
      </c>
      <c r="K2721" s="98">
        <v>30.1</v>
      </c>
      <c r="L2721" s="98">
        <v>25.7</v>
      </c>
      <c r="M2721" s="98">
        <v>21</v>
      </c>
      <c r="N2721" s="98">
        <v>16.7</v>
      </c>
      <c r="O2721" s="97" t="s">
        <v>1894</v>
      </c>
      <c r="P2721" s="345"/>
      <c r="T2721"/>
      <c r="U2721"/>
    </row>
    <row r="2722" spans="1:21" ht="18.75">
      <c r="A2722" s="323"/>
      <c r="B2722" s="8" t="s">
        <v>1885</v>
      </c>
      <c r="C2722" s="98">
        <v>23.7</v>
      </c>
      <c r="D2722" s="98">
        <v>29.2</v>
      </c>
      <c r="E2722" s="98">
        <v>31.5</v>
      </c>
      <c r="F2722" s="98">
        <v>34.1</v>
      </c>
      <c r="G2722" s="98">
        <v>41.3</v>
      </c>
      <c r="H2722" s="98">
        <v>43.6</v>
      </c>
      <c r="I2722" s="98">
        <v>44.4</v>
      </c>
      <c r="J2722" s="98">
        <v>44.4</v>
      </c>
      <c r="K2722" s="98">
        <v>42.3</v>
      </c>
      <c r="L2722" s="98">
        <v>38.4</v>
      </c>
      <c r="M2722" s="98">
        <v>31.4</v>
      </c>
      <c r="N2722" s="98">
        <v>28.3</v>
      </c>
      <c r="O2722" s="97" t="s">
        <v>1895</v>
      </c>
      <c r="P2722" s="345"/>
      <c r="T2722"/>
      <c r="U2722"/>
    </row>
    <row r="2723" spans="1:21">
      <c r="A2723" s="5" t="s">
        <v>2147</v>
      </c>
      <c r="B2723" s="37"/>
      <c r="C2723" s="37"/>
      <c r="D2723" s="37"/>
      <c r="E2723" s="37"/>
      <c r="F2723" s="37"/>
      <c r="G2723" s="37"/>
      <c r="H2723" s="37"/>
      <c r="I2723" s="37"/>
      <c r="J2723" s="37"/>
      <c r="K2723" s="37"/>
      <c r="L2723" s="37"/>
      <c r="M2723" s="37"/>
      <c r="N2723" s="37"/>
      <c r="O2723" s="37"/>
      <c r="P2723" s="30" t="s">
        <v>2146</v>
      </c>
      <c r="Q2723" s="37"/>
      <c r="R2723" s="37"/>
      <c r="S2723" s="37"/>
      <c r="T2723"/>
      <c r="U2723"/>
    </row>
    <row r="2724" spans="1:21" s="74" customFormat="1">
      <c r="B2724" s="73"/>
      <c r="C2724" s="73"/>
      <c r="D2724" s="73"/>
      <c r="E2724" s="73"/>
      <c r="F2724" s="73"/>
      <c r="G2724" s="73"/>
      <c r="H2724" s="73"/>
      <c r="I2724" s="73"/>
      <c r="J2724" s="73"/>
      <c r="K2724" s="73"/>
      <c r="L2724" s="73"/>
      <c r="M2724" s="73"/>
      <c r="N2724" s="73"/>
      <c r="O2724" s="73"/>
      <c r="P2724" s="73"/>
      <c r="Q2724" s="73"/>
      <c r="R2724" s="73"/>
      <c r="S2724" s="73"/>
      <c r="T2724" s="73"/>
      <c r="U2724" s="73"/>
    </row>
    <row r="2725" spans="1:21">
      <c r="A2725" s="35"/>
      <c r="B2725"/>
      <c r="C2725"/>
      <c r="D2725"/>
      <c r="E2725"/>
      <c r="F2725"/>
      <c r="G2725"/>
      <c r="H2725"/>
      <c r="I2725"/>
      <c r="J2725"/>
      <c r="K2725"/>
      <c r="L2725"/>
      <c r="M2725"/>
      <c r="N2725"/>
      <c r="O2725"/>
      <c r="P2725"/>
      <c r="Q2725"/>
      <c r="R2725"/>
      <c r="S2725"/>
      <c r="T2725"/>
      <c r="U2725"/>
    </row>
    <row r="2726" spans="1:21">
      <c r="A2726" s="35"/>
      <c r="B2726"/>
      <c r="C2726"/>
      <c r="D2726"/>
      <c r="E2726"/>
      <c r="F2726"/>
      <c r="G2726"/>
      <c r="H2726"/>
      <c r="I2726"/>
      <c r="J2726"/>
      <c r="K2726"/>
      <c r="L2726"/>
      <c r="M2726"/>
      <c r="N2726"/>
      <c r="O2726"/>
      <c r="P2726"/>
      <c r="Q2726"/>
      <c r="R2726"/>
      <c r="S2726"/>
      <c r="T2726"/>
      <c r="U2726"/>
    </row>
    <row r="2727" spans="1:21">
      <c r="A2727" s="316" t="s">
        <v>1897</v>
      </c>
      <c r="B2727" s="316"/>
      <c r="C2727" s="316"/>
      <c r="D2727" s="316"/>
      <c r="E2727" s="316"/>
      <c r="F2727" s="316"/>
      <c r="G2727" s="316"/>
      <c r="H2727" s="316"/>
      <c r="I2727" s="316"/>
      <c r="J2727" s="316"/>
      <c r="K2727" s="316"/>
      <c r="L2727" s="316"/>
      <c r="M2727"/>
      <c r="N2727"/>
      <c r="O2727"/>
      <c r="P2727"/>
      <c r="Q2727"/>
      <c r="R2727"/>
      <c r="S2727"/>
      <c r="T2727"/>
      <c r="U2727"/>
    </row>
    <row r="2728" spans="1:21" ht="21.75">
      <c r="A2728" s="309" t="s">
        <v>1898</v>
      </c>
      <c r="B2728" s="309"/>
      <c r="C2728" s="309"/>
      <c r="D2728" s="309"/>
      <c r="E2728" s="309"/>
      <c r="F2728" s="309"/>
      <c r="G2728" s="309"/>
      <c r="H2728" s="309"/>
      <c r="I2728" s="309"/>
      <c r="J2728" s="309"/>
      <c r="K2728" s="309"/>
      <c r="L2728" s="309"/>
      <c r="M2728"/>
      <c r="N2728"/>
      <c r="O2728"/>
      <c r="P2728"/>
      <c r="Q2728"/>
      <c r="R2728"/>
      <c r="S2728"/>
      <c r="T2728"/>
      <c r="U2728"/>
    </row>
    <row r="2729" spans="1:21">
      <c r="A2729" s="449" t="s">
        <v>1899</v>
      </c>
      <c r="B2729" s="449"/>
      <c r="C2729" s="449"/>
      <c r="D2729" s="449"/>
      <c r="E2729" s="449"/>
      <c r="F2729" s="449"/>
      <c r="G2729" s="449"/>
      <c r="H2729" s="449"/>
      <c r="I2729" s="449"/>
      <c r="J2729" s="449"/>
      <c r="K2729" s="449"/>
      <c r="L2729" s="449"/>
      <c r="M2729" s="187"/>
      <c r="N2729" s="187"/>
      <c r="O2729" s="187"/>
      <c r="P2729" s="187"/>
      <c r="Q2729"/>
      <c r="R2729"/>
      <c r="S2729"/>
      <c r="T2729"/>
      <c r="U2729"/>
    </row>
    <row r="2730" spans="1:21">
      <c r="A2730" s="5" t="s">
        <v>1900</v>
      </c>
      <c r="B2730"/>
      <c r="C2730"/>
      <c r="D2730"/>
      <c r="E2730"/>
      <c r="F2730"/>
      <c r="G2730"/>
      <c r="H2730"/>
      <c r="I2730"/>
      <c r="J2730"/>
      <c r="K2730"/>
      <c r="L2730"/>
      <c r="M2730"/>
      <c r="N2730"/>
      <c r="O2730"/>
      <c r="P2730"/>
      <c r="Q2730"/>
      <c r="R2730"/>
      <c r="S2730"/>
      <c r="T2730"/>
      <c r="U2730"/>
    </row>
    <row r="2731" spans="1:21" ht="18.600000000000001" customHeight="1">
      <c r="A2731" s="422" t="s">
        <v>1890</v>
      </c>
      <c r="B2731" s="336" t="s">
        <v>50</v>
      </c>
      <c r="C2731" s="337"/>
      <c r="D2731" s="337"/>
      <c r="E2731" s="337"/>
      <c r="F2731" s="337"/>
      <c r="G2731" s="337"/>
      <c r="H2731" s="337"/>
      <c r="I2731" s="337"/>
      <c r="J2731" s="337"/>
      <c r="K2731" s="338"/>
      <c r="L2731" s="346" t="s">
        <v>1869</v>
      </c>
      <c r="M2731"/>
      <c r="N2731"/>
      <c r="O2731"/>
      <c r="P2731"/>
      <c r="Q2731"/>
      <c r="R2731"/>
      <c r="S2731"/>
      <c r="T2731"/>
      <c r="U2731"/>
    </row>
    <row r="2732" spans="1:21">
      <c r="A2732" s="422"/>
      <c r="B2732" s="339" t="s">
        <v>51</v>
      </c>
      <c r="C2732" s="335"/>
      <c r="D2732" s="335"/>
      <c r="E2732" s="335"/>
      <c r="F2732" s="335"/>
      <c r="G2732" s="335"/>
      <c r="H2732" s="335"/>
      <c r="I2732" s="335"/>
      <c r="J2732" s="335"/>
      <c r="K2732" s="340"/>
      <c r="L2732" s="346"/>
      <c r="M2732"/>
      <c r="N2732"/>
      <c r="O2732"/>
      <c r="P2732"/>
      <c r="Q2732"/>
      <c r="R2732"/>
      <c r="S2732"/>
      <c r="T2732"/>
      <c r="U2732"/>
    </row>
    <row r="2733" spans="1:21" ht="18.75">
      <c r="A2733" s="320"/>
      <c r="B2733" s="379">
        <v>2019</v>
      </c>
      <c r="C2733" s="308"/>
      <c r="D2733" s="490">
        <v>2020</v>
      </c>
      <c r="E2733" s="490"/>
      <c r="F2733" s="323">
        <v>2021</v>
      </c>
      <c r="G2733" s="323"/>
      <c r="H2733" s="323">
        <v>2022</v>
      </c>
      <c r="I2733" s="323"/>
      <c r="J2733" s="323">
        <v>2023</v>
      </c>
      <c r="K2733" s="323"/>
      <c r="L2733" s="345"/>
      <c r="M2733"/>
      <c r="N2733"/>
      <c r="O2733"/>
      <c r="P2733"/>
      <c r="Q2733"/>
      <c r="R2733"/>
      <c r="S2733"/>
      <c r="T2733"/>
      <c r="U2733"/>
    </row>
    <row r="2734" spans="1:21" ht="18.75">
      <c r="A2734" s="422"/>
      <c r="B2734" s="76" t="s">
        <v>1901</v>
      </c>
      <c r="C2734" s="76" t="s">
        <v>1903</v>
      </c>
      <c r="D2734" s="76" t="s">
        <v>1901</v>
      </c>
      <c r="E2734" s="76" t="s">
        <v>1901</v>
      </c>
      <c r="F2734" s="76" t="s">
        <v>1903</v>
      </c>
      <c r="G2734" s="76" t="s">
        <v>1901</v>
      </c>
      <c r="H2734" s="76" t="s">
        <v>1901</v>
      </c>
      <c r="I2734" s="76" t="s">
        <v>1903</v>
      </c>
      <c r="J2734" s="76" t="s">
        <v>1901</v>
      </c>
      <c r="K2734" s="76" t="s">
        <v>1903</v>
      </c>
      <c r="L2734" s="345"/>
      <c r="M2734"/>
      <c r="N2734"/>
      <c r="O2734"/>
      <c r="P2734"/>
      <c r="Q2734"/>
      <c r="R2734"/>
      <c r="S2734"/>
      <c r="T2734"/>
      <c r="U2734"/>
    </row>
    <row r="2735" spans="1:21">
      <c r="A2735" s="422"/>
      <c r="B2735" s="216" t="s">
        <v>1902</v>
      </c>
      <c r="C2735" s="216" t="s">
        <v>1904</v>
      </c>
      <c r="D2735" s="216" t="s">
        <v>1902</v>
      </c>
      <c r="E2735" s="216" t="s">
        <v>1902</v>
      </c>
      <c r="F2735" s="216" t="s">
        <v>1904</v>
      </c>
      <c r="G2735" s="216" t="s">
        <v>1902</v>
      </c>
      <c r="H2735" s="216" t="s">
        <v>1902</v>
      </c>
      <c r="I2735" s="216" t="s">
        <v>1904</v>
      </c>
      <c r="J2735" s="216" t="s">
        <v>1902</v>
      </c>
      <c r="K2735" s="216" t="s">
        <v>1904</v>
      </c>
      <c r="L2735" s="345"/>
      <c r="M2735"/>
      <c r="N2735"/>
      <c r="O2735"/>
      <c r="P2735"/>
      <c r="Q2735"/>
      <c r="R2735"/>
      <c r="S2735"/>
      <c r="T2735"/>
      <c r="U2735"/>
    </row>
    <row r="2736" spans="1:21" ht="18.75">
      <c r="A2736" s="8" t="s">
        <v>1883</v>
      </c>
      <c r="B2736" s="251">
        <v>110.8</v>
      </c>
      <c r="C2736" s="85">
        <v>29</v>
      </c>
      <c r="D2736" s="98">
        <v>88.9</v>
      </c>
      <c r="E2736" s="98">
        <v>16</v>
      </c>
      <c r="F2736" s="85">
        <v>7.5</v>
      </c>
      <c r="G2736" s="85">
        <v>2</v>
      </c>
      <c r="H2736" s="85">
        <v>88.73</v>
      </c>
      <c r="I2736" s="85">
        <v>12</v>
      </c>
      <c r="J2736" s="85">
        <v>77.7</v>
      </c>
      <c r="K2736" s="85">
        <v>20</v>
      </c>
      <c r="L2736" s="80" t="s">
        <v>1884</v>
      </c>
      <c r="M2736"/>
      <c r="N2736"/>
      <c r="O2736"/>
      <c r="P2736"/>
      <c r="Q2736"/>
      <c r="R2736"/>
      <c r="S2736"/>
      <c r="T2736"/>
      <c r="U2736"/>
    </row>
    <row r="2737" spans="1:21">
      <c r="A2737" s="488" t="s">
        <v>1886</v>
      </c>
      <c r="B2737" s="405">
        <v>87.2</v>
      </c>
      <c r="C2737" s="405">
        <v>31</v>
      </c>
      <c r="D2737" s="555">
        <v>207</v>
      </c>
      <c r="E2737" s="555">
        <v>33</v>
      </c>
      <c r="F2737" s="405">
        <v>77.8</v>
      </c>
      <c r="G2737" s="405">
        <v>12</v>
      </c>
      <c r="H2737" s="405">
        <v>104.4</v>
      </c>
      <c r="I2737" s="405">
        <v>12</v>
      </c>
      <c r="J2737" s="405">
        <v>126.7</v>
      </c>
      <c r="K2737" s="405">
        <v>18</v>
      </c>
      <c r="L2737" s="80" t="s">
        <v>272</v>
      </c>
      <c r="M2737"/>
      <c r="N2737"/>
      <c r="O2737"/>
      <c r="P2737"/>
      <c r="Q2737"/>
      <c r="R2737"/>
      <c r="S2737"/>
      <c r="T2737"/>
      <c r="U2737"/>
    </row>
    <row r="2738" spans="1:21">
      <c r="A2738" s="488"/>
      <c r="B2738" s="405"/>
      <c r="C2738" s="405"/>
      <c r="D2738" s="555"/>
      <c r="E2738" s="555"/>
      <c r="F2738" s="405"/>
      <c r="G2738" s="405"/>
      <c r="H2738" s="405"/>
      <c r="I2738" s="405"/>
      <c r="J2738" s="405"/>
      <c r="K2738" s="405"/>
      <c r="L2738" s="80" t="s">
        <v>1869</v>
      </c>
      <c r="M2738"/>
      <c r="N2738"/>
      <c r="O2738"/>
      <c r="P2738"/>
      <c r="Q2738"/>
      <c r="R2738"/>
      <c r="S2738"/>
      <c r="T2738"/>
      <c r="U2738"/>
    </row>
    <row r="2739" spans="1:21">
      <c r="A2739" s="5" t="s">
        <v>1887</v>
      </c>
      <c r="B2739"/>
      <c r="C2739"/>
      <c r="D2739"/>
      <c r="E2739"/>
      <c r="F2739"/>
      <c r="G2739"/>
      <c r="H2739"/>
      <c r="I2739"/>
      <c r="J2739"/>
      <c r="K2739"/>
      <c r="L2739" s="30" t="s">
        <v>2146</v>
      </c>
      <c r="M2739"/>
      <c r="N2739"/>
      <c r="O2739"/>
      <c r="P2739"/>
      <c r="Q2739"/>
      <c r="R2739"/>
      <c r="S2739"/>
      <c r="T2739"/>
      <c r="U2739"/>
    </row>
    <row r="2740" spans="1:21">
      <c r="A2740" s="34"/>
      <c r="B2740"/>
      <c r="C2740"/>
      <c r="D2740"/>
      <c r="E2740"/>
      <c r="F2740"/>
      <c r="G2740"/>
      <c r="H2740"/>
      <c r="I2740"/>
      <c r="J2740"/>
      <c r="K2740"/>
      <c r="L2740"/>
      <c r="M2740"/>
      <c r="N2740"/>
      <c r="O2740"/>
      <c r="P2740"/>
      <c r="Q2740"/>
      <c r="R2740"/>
      <c r="S2740"/>
      <c r="T2740"/>
      <c r="U2740"/>
    </row>
    <row r="2741" spans="1:21">
      <c r="A2741" s="35"/>
      <c r="B2741"/>
      <c r="C2741"/>
      <c r="D2741"/>
      <c r="E2741"/>
      <c r="F2741"/>
      <c r="G2741"/>
      <c r="H2741"/>
      <c r="I2741"/>
      <c r="J2741"/>
      <c r="K2741"/>
      <c r="L2741"/>
      <c r="M2741"/>
      <c r="N2741"/>
      <c r="O2741"/>
      <c r="P2741"/>
      <c r="Q2741"/>
      <c r="R2741"/>
      <c r="S2741"/>
      <c r="T2741"/>
      <c r="U2741"/>
    </row>
    <row r="2742" spans="1:21">
      <c r="A2742" s="34"/>
      <c r="B2742"/>
      <c r="C2742"/>
      <c r="D2742"/>
      <c r="E2742"/>
      <c r="F2742"/>
      <c r="G2742"/>
      <c r="H2742"/>
      <c r="I2742"/>
      <c r="J2742"/>
      <c r="K2742"/>
      <c r="L2742"/>
      <c r="M2742"/>
      <c r="N2742"/>
      <c r="O2742"/>
      <c r="P2742"/>
      <c r="Q2742"/>
      <c r="R2742"/>
      <c r="S2742"/>
      <c r="T2742"/>
      <c r="U2742"/>
    </row>
    <row r="2743" spans="1:21">
      <c r="A2743" s="34"/>
      <c r="B2743"/>
      <c r="C2743"/>
      <c r="D2743"/>
      <c r="E2743"/>
      <c r="F2743"/>
      <c r="G2743"/>
      <c r="H2743"/>
      <c r="I2743"/>
      <c r="J2743"/>
      <c r="K2743"/>
      <c r="L2743"/>
      <c r="M2743"/>
      <c r="N2743"/>
      <c r="O2743"/>
      <c r="P2743"/>
      <c r="Q2743"/>
      <c r="R2743"/>
      <c r="S2743"/>
      <c r="T2743"/>
      <c r="U2743"/>
    </row>
    <row r="2744" spans="1:21">
      <c r="A2744" s="34"/>
      <c r="B2744"/>
      <c r="C2744"/>
      <c r="D2744"/>
      <c r="E2744"/>
      <c r="F2744"/>
      <c r="G2744"/>
      <c r="H2744"/>
      <c r="I2744"/>
      <c r="J2744"/>
      <c r="K2744"/>
      <c r="L2744"/>
      <c r="M2744"/>
      <c r="N2744"/>
      <c r="O2744"/>
      <c r="P2744"/>
      <c r="Q2744"/>
      <c r="R2744"/>
      <c r="S2744"/>
      <c r="T2744"/>
      <c r="U2744"/>
    </row>
    <row r="2745" spans="1:21">
      <c r="A2745" s="34"/>
      <c r="B2745"/>
      <c r="C2745"/>
      <c r="D2745"/>
      <c r="E2745"/>
      <c r="F2745"/>
      <c r="G2745"/>
      <c r="H2745"/>
      <c r="I2745"/>
      <c r="J2745"/>
      <c r="K2745"/>
      <c r="L2745"/>
      <c r="M2745"/>
      <c r="N2745"/>
      <c r="O2745"/>
      <c r="P2745"/>
      <c r="Q2745"/>
      <c r="R2745"/>
      <c r="S2745"/>
      <c r="T2745"/>
      <c r="U2745"/>
    </row>
    <row r="2746" spans="1:21">
      <c r="A2746" s="34"/>
      <c r="B2746"/>
      <c r="C2746"/>
      <c r="D2746"/>
      <c r="E2746"/>
      <c r="F2746"/>
      <c r="G2746"/>
      <c r="H2746"/>
      <c r="I2746"/>
      <c r="J2746"/>
      <c r="K2746"/>
      <c r="L2746"/>
      <c r="M2746"/>
      <c r="N2746"/>
      <c r="O2746"/>
      <c r="P2746"/>
      <c r="Q2746"/>
      <c r="R2746"/>
      <c r="S2746"/>
      <c r="T2746"/>
      <c r="U2746"/>
    </row>
    <row r="2747" spans="1:21">
      <c r="A2747" s="34"/>
      <c r="B2747"/>
      <c r="C2747"/>
      <c r="D2747"/>
      <c r="E2747"/>
      <c r="F2747"/>
      <c r="G2747"/>
      <c r="H2747"/>
      <c r="I2747"/>
      <c r="J2747"/>
      <c r="K2747"/>
      <c r="L2747"/>
      <c r="M2747"/>
      <c r="N2747"/>
      <c r="O2747"/>
      <c r="P2747"/>
      <c r="Q2747"/>
      <c r="R2747"/>
      <c r="S2747"/>
      <c r="T2747"/>
      <c r="U2747"/>
    </row>
    <row r="2748" spans="1:21">
      <c r="A2748" s="304" t="s">
        <v>2151</v>
      </c>
      <c r="B2748" s="304"/>
      <c r="C2748" s="304"/>
      <c r="D2748" s="304"/>
      <c r="E2748" s="304"/>
      <c r="F2748" s="304"/>
      <c r="G2748" s="304"/>
      <c r="H2748" s="304"/>
      <c r="I2748" s="304"/>
      <c r="J2748" s="304"/>
      <c r="K2748" s="304"/>
      <c r="L2748" s="304"/>
      <c r="M2748" s="304"/>
      <c r="N2748" s="304"/>
      <c r="O2748" s="304"/>
      <c r="P2748" s="304"/>
      <c r="Q2748"/>
      <c r="R2748"/>
      <c r="S2748"/>
      <c r="T2748"/>
      <c r="U2748"/>
    </row>
    <row r="2749" spans="1:21" ht="21.75">
      <c r="A2749" s="309" t="s">
        <v>1857</v>
      </c>
      <c r="B2749" s="309"/>
      <c r="C2749" s="309"/>
      <c r="D2749" s="309"/>
      <c r="E2749" s="309"/>
      <c r="F2749" s="309"/>
      <c r="G2749" s="309"/>
      <c r="H2749" s="309"/>
      <c r="I2749" s="309"/>
      <c r="J2749" s="309"/>
      <c r="K2749" s="309"/>
      <c r="L2749" s="309"/>
      <c r="M2749" s="309"/>
      <c r="N2749" s="309"/>
      <c r="O2749" s="309"/>
      <c r="P2749" s="309"/>
      <c r="Q2749"/>
      <c r="R2749"/>
      <c r="S2749"/>
      <c r="T2749"/>
      <c r="U2749"/>
    </row>
    <row r="2750" spans="1:21">
      <c r="A2750" s="325" t="s">
        <v>1858</v>
      </c>
      <c r="B2750" s="325"/>
      <c r="C2750" s="325"/>
      <c r="D2750" s="325"/>
      <c r="E2750" s="325"/>
      <c r="F2750" s="325"/>
      <c r="G2750" s="325"/>
      <c r="H2750" s="325"/>
      <c r="I2750" s="325"/>
      <c r="J2750" s="325"/>
      <c r="K2750" s="325"/>
      <c r="L2750" s="325"/>
      <c r="M2750" s="325"/>
      <c r="N2750" s="325"/>
      <c r="O2750" s="325"/>
      <c r="P2750" s="325"/>
      <c r="Q2750"/>
      <c r="R2750"/>
      <c r="S2750"/>
      <c r="T2750"/>
      <c r="U2750"/>
    </row>
    <row r="2751" spans="1:21">
      <c r="A2751" s="7"/>
      <c r="B2751"/>
      <c r="C2751"/>
      <c r="D2751"/>
      <c r="E2751"/>
      <c r="F2751"/>
      <c r="G2751"/>
      <c r="H2751"/>
      <c r="I2751"/>
      <c r="J2751"/>
      <c r="K2751"/>
      <c r="L2751"/>
      <c r="M2751"/>
      <c r="N2751"/>
      <c r="O2751"/>
      <c r="P2751"/>
      <c r="Q2751"/>
      <c r="R2751"/>
      <c r="S2751"/>
      <c r="T2751"/>
      <c r="U2751"/>
    </row>
    <row r="2752" spans="1:21" s="553" customFormat="1" ht="16.5" customHeight="1">
      <c r="A2752" s="553" t="s">
        <v>1905</v>
      </c>
    </row>
    <row r="2753" spans="1:21" ht="16.5" customHeight="1">
      <c r="A2753" s="488" t="s">
        <v>1890</v>
      </c>
      <c r="B2753" s="488"/>
      <c r="C2753" s="493">
        <v>2023</v>
      </c>
      <c r="D2753" s="548"/>
      <c r="E2753" s="548"/>
      <c r="F2753" s="548"/>
      <c r="G2753" s="548"/>
      <c r="H2753" s="548"/>
      <c r="I2753" s="548"/>
      <c r="J2753" s="548"/>
      <c r="K2753" s="548"/>
      <c r="L2753" s="548"/>
      <c r="M2753" s="548"/>
      <c r="N2753" s="549"/>
      <c r="O2753" s="525" t="s">
        <v>1869</v>
      </c>
      <c r="P2753" s="533"/>
      <c r="Q2753" s="73"/>
      <c r="R2753"/>
      <c r="S2753"/>
      <c r="T2753"/>
      <c r="U2753"/>
    </row>
    <row r="2754" spans="1:21" ht="18.75">
      <c r="A2754" s="488"/>
      <c r="B2754" s="488"/>
      <c r="C2754" s="493" t="s">
        <v>59</v>
      </c>
      <c r="D2754" s="548"/>
      <c r="E2754" s="548"/>
      <c r="F2754" s="548"/>
      <c r="G2754" s="548"/>
      <c r="H2754" s="548"/>
      <c r="I2754" s="548"/>
      <c r="J2754" s="548"/>
      <c r="K2754" s="548"/>
      <c r="L2754" s="548"/>
      <c r="M2754" s="548"/>
      <c r="N2754" s="549"/>
      <c r="O2754" s="528"/>
      <c r="P2754" s="481"/>
      <c r="Q2754" s="73"/>
      <c r="R2754"/>
      <c r="S2754"/>
      <c r="T2754"/>
      <c r="U2754"/>
    </row>
    <row r="2755" spans="1:21">
      <c r="A2755" s="488"/>
      <c r="B2755" s="488"/>
      <c r="C2755" s="550" t="s">
        <v>60</v>
      </c>
      <c r="D2755" s="551"/>
      <c r="E2755" s="551"/>
      <c r="F2755" s="551"/>
      <c r="G2755" s="551"/>
      <c r="H2755" s="551"/>
      <c r="I2755" s="551"/>
      <c r="J2755" s="551"/>
      <c r="K2755" s="551"/>
      <c r="L2755" s="551"/>
      <c r="M2755" s="551"/>
      <c r="N2755" s="552"/>
      <c r="O2755" s="528"/>
      <c r="P2755" s="481"/>
      <c r="Q2755" s="73"/>
      <c r="R2755"/>
      <c r="S2755"/>
      <c r="T2755"/>
      <c r="U2755"/>
    </row>
    <row r="2756" spans="1:21" ht="18.75">
      <c r="A2756" s="488"/>
      <c r="B2756" s="488"/>
      <c r="C2756" s="8" t="s">
        <v>1881</v>
      </c>
      <c r="D2756" s="8" t="s">
        <v>1880</v>
      </c>
      <c r="E2756" s="8" t="s">
        <v>1879</v>
      </c>
      <c r="F2756" s="8" t="s">
        <v>1878</v>
      </c>
      <c r="G2756" s="8" t="s">
        <v>1877</v>
      </c>
      <c r="H2756" s="8" t="s">
        <v>1876</v>
      </c>
      <c r="I2756" s="8" t="s">
        <v>1875</v>
      </c>
      <c r="J2756" s="8" t="s">
        <v>1874</v>
      </c>
      <c r="K2756" s="8" t="s">
        <v>1873</v>
      </c>
      <c r="L2756" s="8" t="s">
        <v>1872</v>
      </c>
      <c r="M2756" s="8" t="s">
        <v>1871</v>
      </c>
      <c r="N2756" s="8" t="s">
        <v>1870</v>
      </c>
      <c r="O2756" s="528"/>
      <c r="P2756" s="481"/>
      <c r="Q2756" s="73"/>
      <c r="R2756"/>
      <c r="S2756"/>
      <c r="T2756"/>
      <c r="U2756"/>
    </row>
    <row r="2757" spans="1:21">
      <c r="A2757" s="488"/>
      <c r="B2757" s="488"/>
      <c r="C2757" s="97" t="s">
        <v>63</v>
      </c>
      <c r="D2757" s="97" t="s">
        <v>65</v>
      </c>
      <c r="E2757" s="97" t="s">
        <v>67</v>
      </c>
      <c r="F2757" s="97" t="s">
        <v>69</v>
      </c>
      <c r="G2757" s="97" t="s">
        <v>71</v>
      </c>
      <c r="H2757" s="97" t="s">
        <v>73</v>
      </c>
      <c r="I2757" s="97" t="s">
        <v>75</v>
      </c>
      <c r="J2757" s="97" t="s">
        <v>77</v>
      </c>
      <c r="K2757" s="97" t="s">
        <v>79</v>
      </c>
      <c r="L2757" s="97" t="s">
        <v>81</v>
      </c>
      <c r="M2757" s="97" t="s">
        <v>83</v>
      </c>
      <c r="N2757" s="97" t="s">
        <v>85</v>
      </c>
      <c r="O2757" s="480"/>
      <c r="P2757" s="482"/>
      <c r="Q2757" s="73"/>
      <c r="R2757"/>
      <c r="S2757"/>
      <c r="T2757"/>
      <c r="U2757"/>
    </row>
    <row r="2758" spans="1:21" ht="18.75">
      <c r="A2758" s="488" t="s">
        <v>1883</v>
      </c>
      <c r="B2758" s="8" t="s">
        <v>1882</v>
      </c>
      <c r="C2758" s="98">
        <v>27</v>
      </c>
      <c r="D2758" s="98">
        <v>12</v>
      </c>
      <c r="E2758" s="98">
        <v>15</v>
      </c>
      <c r="F2758" s="98">
        <v>18</v>
      </c>
      <c r="G2758" s="98">
        <v>12</v>
      </c>
      <c r="H2758" s="98">
        <v>17</v>
      </c>
      <c r="I2758" s="98">
        <v>12</v>
      </c>
      <c r="J2758" s="98">
        <v>7</v>
      </c>
      <c r="K2758" s="98">
        <v>5</v>
      </c>
      <c r="L2758" s="98">
        <v>22</v>
      </c>
      <c r="M2758" s="98">
        <v>11</v>
      </c>
      <c r="N2758" s="98">
        <v>20</v>
      </c>
      <c r="O2758" s="185" t="s">
        <v>1894</v>
      </c>
      <c r="P2758" s="522" t="s">
        <v>1884</v>
      </c>
      <c r="Q2758" s="73"/>
      <c r="R2758"/>
      <c r="S2758"/>
      <c r="T2758"/>
      <c r="U2758"/>
    </row>
    <row r="2759" spans="1:21" ht="18.75">
      <c r="A2759" s="488"/>
      <c r="B2759" s="8" t="s">
        <v>1885</v>
      </c>
      <c r="C2759" s="98">
        <v>100</v>
      </c>
      <c r="D2759" s="98">
        <v>100</v>
      </c>
      <c r="E2759" s="98">
        <v>100</v>
      </c>
      <c r="F2759" s="98">
        <v>100</v>
      </c>
      <c r="G2759" s="98">
        <v>100</v>
      </c>
      <c r="H2759" s="98">
        <v>100</v>
      </c>
      <c r="I2759" s="98">
        <v>100</v>
      </c>
      <c r="J2759" s="98">
        <v>100</v>
      </c>
      <c r="K2759" s="98">
        <v>100</v>
      </c>
      <c r="L2759" s="98">
        <v>100</v>
      </c>
      <c r="M2759" s="98">
        <v>100</v>
      </c>
      <c r="N2759" s="98">
        <v>100</v>
      </c>
      <c r="O2759" s="185" t="s">
        <v>1895</v>
      </c>
      <c r="P2759" s="522"/>
      <c r="Q2759" s="73"/>
      <c r="R2759"/>
      <c r="S2759"/>
      <c r="T2759"/>
      <c r="U2759"/>
    </row>
    <row r="2760" spans="1:21" ht="18.75">
      <c r="A2760" s="320" t="s">
        <v>1886</v>
      </c>
      <c r="B2760" s="8" t="s">
        <v>1882</v>
      </c>
      <c r="C2760" s="98">
        <v>21</v>
      </c>
      <c r="D2760" s="98">
        <v>6</v>
      </c>
      <c r="E2760" s="98">
        <v>7</v>
      </c>
      <c r="F2760" s="98">
        <v>5</v>
      </c>
      <c r="G2760" s="98">
        <v>2</v>
      </c>
      <c r="H2760" s="98">
        <v>6</v>
      </c>
      <c r="I2760" s="98">
        <v>6</v>
      </c>
      <c r="J2760" s="98">
        <v>5</v>
      </c>
      <c r="K2760" s="98">
        <v>4</v>
      </c>
      <c r="L2760" s="98">
        <v>8</v>
      </c>
      <c r="M2760" s="98">
        <v>6</v>
      </c>
      <c r="N2760" s="98">
        <v>10</v>
      </c>
      <c r="O2760" s="185" t="s">
        <v>1894</v>
      </c>
      <c r="P2760" s="358" t="s">
        <v>1896</v>
      </c>
      <c r="Q2760" s="73"/>
      <c r="R2760"/>
      <c r="S2760"/>
      <c r="T2760"/>
      <c r="U2760"/>
    </row>
    <row r="2761" spans="1:21" ht="18.75">
      <c r="A2761" s="320"/>
      <c r="B2761" s="8" t="s">
        <v>1885</v>
      </c>
      <c r="C2761" s="98">
        <v>100</v>
      </c>
      <c r="D2761" s="98">
        <v>100</v>
      </c>
      <c r="E2761" s="98">
        <v>100</v>
      </c>
      <c r="F2761" s="98">
        <v>98</v>
      </c>
      <c r="G2761" s="98">
        <v>100</v>
      </c>
      <c r="H2761" s="98">
        <v>86</v>
      </c>
      <c r="I2761" s="98">
        <v>77</v>
      </c>
      <c r="J2761" s="98">
        <v>84</v>
      </c>
      <c r="K2761" s="98">
        <v>77</v>
      </c>
      <c r="L2761" s="98">
        <v>94</v>
      </c>
      <c r="M2761" s="98">
        <v>100</v>
      </c>
      <c r="N2761" s="98">
        <v>100</v>
      </c>
      <c r="O2761" s="185" t="s">
        <v>1895</v>
      </c>
      <c r="P2761" s="358"/>
      <c r="Q2761" s="73"/>
      <c r="R2761"/>
      <c r="S2761"/>
      <c r="T2761"/>
      <c r="U2761"/>
    </row>
    <row r="2762" spans="1:21" s="74" customFormat="1">
      <c r="A2762" s="5" t="s">
        <v>2147</v>
      </c>
      <c r="B2762" s="73"/>
      <c r="C2762" s="73"/>
      <c r="D2762" s="73"/>
      <c r="E2762" s="73"/>
      <c r="F2762" s="73"/>
      <c r="G2762" s="73"/>
      <c r="H2762" s="73"/>
      <c r="I2762" s="73"/>
      <c r="J2762" s="73"/>
      <c r="K2762" s="73"/>
      <c r="L2762" s="73"/>
      <c r="M2762" s="73"/>
      <c r="N2762" s="73"/>
      <c r="O2762" s="73"/>
      <c r="P2762" s="30" t="s">
        <v>2146</v>
      </c>
      <c r="Q2762" s="73"/>
      <c r="R2762" s="73"/>
      <c r="S2762" s="73"/>
      <c r="T2762" s="73"/>
      <c r="U2762" s="73"/>
    </row>
    <row r="2763" spans="1:21">
      <c r="A2763" s="31"/>
      <c r="B2763"/>
      <c r="C2763"/>
      <c r="D2763"/>
      <c r="E2763"/>
      <c r="F2763"/>
      <c r="G2763"/>
      <c r="H2763"/>
      <c r="I2763"/>
      <c r="J2763"/>
      <c r="K2763"/>
      <c r="L2763"/>
      <c r="M2763"/>
      <c r="N2763"/>
      <c r="O2763"/>
      <c r="P2763"/>
      <c r="Q2763"/>
      <c r="R2763"/>
      <c r="S2763"/>
      <c r="T2763"/>
      <c r="U2763"/>
    </row>
    <row r="2764" spans="1:21">
      <c r="A2764" s="31"/>
      <c r="B2764"/>
      <c r="C2764"/>
      <c r="D2764"/>
      <c r="E2764"/>
      <c r="F2764"/>
      <c r="G2764"/>
      <c r="H2764"/>
      <c r="I2764"/>
      <c r="J2764"/>
      <c r="K2764"/>
      <c r="L2764"/>
      <c r="M2764"/>
      <c r="N2764"/>
      <c r="O2764"/>
      <c r="P2764"/>
      <c r="Q2764"/>
      <c r="R2764"/>
      <c r="S2764"/>
      <c r="T2764"/>
      <c r="U2764"/>
    </row>
    <row r="2765" spans="1:21">
      <c r="A2765" s="31"/>
      <c r="B2765"/>
      <c r="C2765"/>
      <c r="D2765"/>
      <c r="E2765"/>
      <c r="F2765"/>
      <c r="G2765"/>
      <c r="H2765"/>
      <c r="I2765"/>
      <c r="J2765"/>
      <c r="K2765"/>
      <c r="L2765"/>
      <c r="M2765"/>
      <c r="N2765"/>
      <c r="O2765"/>
      <c r="P2765"/>
      <c r="Q2765"/>
      <c r="R2765"/>
      <c r="S2765"/>
      <c r="T2765"/>
      <c r="U2765"/>
    </row>
    <row r="2766" spans="1:21">
      <c r="A2766" s="31"/>
      <c r="B2766"/>
      <c r="C2766"/>
      <c r="D2766"/>
      <c r="E2766"/>
      <c r="F2766"/>
      <c r="G2766"/>
      <c r="H2766"/>
      <c r="I2766"/>
      <c r="J2766"/>
      <c r="K2766"/>
      <c r="L2766"/>
      <c r="M2766"/>
      <c r="N2766"/>
      <c r="O2766"/>
      <c r="P2766"/>
      <c r="Q2766"/>
      <c r="R2766"/>
      <c r="S2766"/>
      <c r="T2766"/>
      <c r="U2766"/>
    </row>
    <row r="2767" spans="1:21">
      <c r="A2767" s="31"/>
      <c r="B2767"/>
      <c r="C2767"/>
      <c r="D2767"/>
      <c r="E2767"/>
      <c r="F2767"/>
      <c r="G2767"/>
      <c r="H2767"/>
      <c r="I2767"/>
      <c r="J2767"/>
      <c r="K2767"/>
      <c r="L2767"/>
      <c r="M2767"/>
      <c r="N2767"/>
      <c r="O2767"/>
      <c r="P2767"/>
      <c r="Q2767"/>
      <c r="R2767"/>
      <c r="S2767"/>
      <c r="T2767"/>
      <c r="U2767"/>
    </row>
    <row r="2768" spans="1:21">
      <c r="A2768" s="304" t="s">
        <v>2150</v>
      </c>
      <c r="B2768" s="304"/>
      <c r="C2768" s="304"/>
      <c r="D2768" s="304"/>
      <c r="E2768" s="304"/>
      <c r="F2768" s="304"/>
      <c r="G2768" s="304"/>
      <c r="H2768" s="304"/>
      <c r="I2768" s="304"/>
      <c r="J2768" s="304"/>
      <c r="K2768" s="304"/>
      <c r="L2768" s="304"/>
      <c r="M2768" s="304"/>
      <c r="N2768" s="304"/>
      <c r="O2768" s="304"/>
      <c r="P2768" s="304"/>
      <c r="R2768"/>
      <c r="S2768"/>
      <c r="T2768"/>
      <c r="U2768"/>
    </row>
    <row r="2769" spans="1:21" ht="21.75">
      <c r="A2769" s="309" t="s">
        <v>1859</v>
      </c>
      <c r="B2769" s="309"/>
      <c r="C2769" s="309"/>
      <c r="D2769" s="309"/>
      <c r="E2769" s="309"/>
      <c r="F2769" s="309"/>
      <c r="G2769" s="309"/>
      <c r="H2769" s="309"/>
      <c r="I2769" s="309"/>
      <c r="J2769" s="309"/>
      <c r="K2769" s="309"/>
      <c r="L2769" s="309"/>
      <c r="M2769" s="309"/>
      <c r="N2769" s="309"/>
      <c r="O2769" s="309"/>
      <c r="P2769" s="309"/>
      <c r="R2769"/>
      <c r="S2769"/>
      <c r="T2769"/>
      <c r="U2769"/>
    </row>
    <row r="2770" spans="1:21">
      <c r="A2770" s="325" t="s">
        <v>1860</v>
      </c>
      <c r="B2770" s="325"/>
      <c r="C2770" s="325"/>
      <c r="D2770" s="325"/>
      <c r="E2770" s="325"/>
      <c r="F2770" s="325"/>
      <c r="G2770" s="325"/>
      <c r="H2770" s="325"/>
      <c r="I2770" s="325"/>
      <c r="J2770" s="325"/>
      <c r="K2770" s="325"/>
      <c r="L2770" s="325"/>
      <c r="M2770" s="325"/>
      <c r="N2770" s="325"/>
      <c r="O2770" s="325"/>
      <c r="P2770" s="325"/>
      <c r="R2770"/>
      <c r="S2770"/>
      <c r="T2770"/>
      <c r="U2770"/>
    </row>
    <row r="2771" spans="1:21" s="74" customFormat="1">
      <c r="A2771" s="5" t="s">
        <v>1905</v>
      </c>
      <c r="B2771" s="73"/>
      <c r="C2771" s="73"/>
      <c r="D2771" s="73"/>
      <c r="E2771" s="73"/>
      <c r="F2771" s="73"/>
      <c r="G2771" s="73"/>
      <c r="H2771" s="73"/>
      <c r="I2771" s="73"/>
      <c r="J2771" s="73"/>
      <c r="K2771" s="73"/>
      <c r="L2771" s="73"/>
      <c r="M2771" s="73"/>
      <c r="N2771" s="73"/>
      <c r="O2771" s="73"/>
      <c r="P2771" s="73"/>
      <c r="R2771" s="73"/>
      <c r="S2771" s="73"/>
      <c r="T2771" s="73"/>
      <c r="U2771" s="73"/>
    </row>
    <row r="2772" spans="1:21" ht="16.5" customHeight="1">
      <c r="A2772" s="434" t="s">
        <v>1890</v>
      </c>
      <c r="B2772" s="436"/>
      <c r="C2772" s="493">
        <v>2023</v>
      </c>
      <c r="D2772" s="548"/>
      <c r="E2772" s="548"/>
      <c r="F2772" s="548"/>
      <c r="G2772" s="548"/>
      <c r="H2772" s="548"/>
      <c r="I2772" s="548"/>
      <c r="J2772" s="548"/>
      <c r="K2772" s="548"/>
      <c r="L2772" s="548"/>
      <c r="M2772" s="548"/>
      <c r="N2772" s="549"/>
      <c r="O2772" s="525" t="s">
        <v>1869</v>
      </c>
      <c r="P2772" s="526"/>
      <c r="T2772"/>
      <c r="U2772"/>
    </row>
    <row r="2773" spans="1:21" ht="18.75">
      <c r="A2773" s="523"/>
      <c r="B2773" s="441"/>
      <c r="C2773" s="493" t="s">
        <v>1891</v>
      </c>
      <c r="D2773" s="548"/>
      <c r="E2773" s="548"/>
      <c r="F2773" s="548"/>
      <c r="G2773" s="548"/>
      <c r="H2773" s="548"/>
      <c r="I2773" s="548"/>
      <c r="J2773" s="548"/>
      <c r="K2773" s="548"/>
      <c r="L2773" s="548"/>
      <c r="M2773" s="548"/>
      <c r="N2773" s="549"/>
      <c r="O2773" s="528"/>
      <c r="P2773" s="527"/>
      <c r="T2773"/>
      <c r="U2773"/>
    </row>
    <row r="2774" spans="1:21" ht="18.75">
      <c r="A2774" s="523"/>
      <c r="B2774" s="441"/>
      <c r="C2774" s="184" t="s">
        <v>1881</v>
      </c>
      <c r="D2774" s="8" t="s">
        <v>1880</v>
      </c>
      <c r="E2774" s="8" t="s">
        <v>1879</v>
      </c>
      <c r="F2774" s="8" t="s">
        <v>1878</v>
      </c>
      <c r="G2774" s="8" t="s">
        <v>1877</v>
      </c>
      <c r="H2774" s="8" t="s">
        <v>1876</v>
      </c>
      <c r="I2774" s="8" t="s">
        <v>1875</v>
      </c>
      <c r="J2774" s="184" t="s">
        <v>1874</v>
      </c>
      <c r="K2774" s="8" t="s">
        <v>1873</v>
      </c>
      <c r="L2774" s="8" t="s">
        <v>1872</v>
      </c>
      <c r="M2774" s="8" t="s">
        <v>1871</v>
      </c>
      <c r="N2774" s="8" t="s">
        <v>1870</v>
      </c>
      <c r="O2774" s="528"/>
      <c r="P2774" s="527"/>
      <c r="T2774"/>
      <c r="U2774"/>
    </row>
    <row r="2775" spans="1:21" ht="17.100000000000001" customHeight="1">
      <c r="A2775" s="437"/>
      <c r="B2775" s="439"/>
      <c r="C2775" s="185" t="s">
        <v>63</v>
      </c>
      <c r="D2775" s="97" t="s">
        <v>65</v>
      </c>
      <c r="E2775" s="97" t="s">
        <v>67</v>
      </c>
      <c r="F2775" s="97" t="s">
        <v>69</v>
      </c>
      <c r="G2775" s="97" t="s">
        <v>71</v>
      </c>
      <c r="H2775" s="97" t="s">
        <v>73</v>
      </c>
      <c r="I2775" s="97" t="s">
        <v>75</v>
      </c>
      <c r="J2775" s="185" t="s">
        <v>77</v>
      </c>
      <c r="K2775" s="97" t="s">
        <v>79</v>
      </c>
      <c r="L2775" s="97" t="s">
        <v>81</v>
      </c>
      <c r="M2775" s="97" t="s">
        <v>83</v>
      </c>
      <c r="N2775" s="97" t="s">
        <v>85</v>
      </c>
      <c r="O2775" s="480"/>
      <c r="P2775" s="529"/>
      <c r="T2775"/>
      <c r="U2775"/>
    </row>
    <row r="2776" spans="1:21" ht="18.75">
      <c r="A2776" s="521" t="s">
        <v>1883</v>
      </c>
      <c r="B2776" s="8" t="s">
        <v>1892</v>
      </c>
      <c r="C2776" s="186">
        <v>67</v>
      </c>
      <c r="D2776" s="186">
        <v>71</v>
      </c>
      <c r="E2776" s="98">
        <v>76</v>
      </c>
      <c r="F2776" s="98">
        <v>68</v>
      </c>
      <c r="G2776" s="98">
        <v>58</v>
      </c>
      <c r="H2776" s="98">
        <v>65</v>
      </c>
      <c r="I2776" s="186">
        <v>69</v>
      </c>
      <c r="J2776" s="98">
        <v>65</v>
      </c>
      <c r="K2776" s="98">
        <v>71</v>
      </c>
      <c r="L2776" s="98">
        <v>74</v>
      </c>
      <c r="M2776" s="98">
        <v>63</v>
      </c>
      <c r="N2776" s="98">
        <v>65</v>
      </c>
      <c r="O2776" s="97" t="s">
        <v>1893</v>
      </c>
      <c r="P2776" s="511" t="s">
        <v>1884</v>
      </c>
      <c r="T2776"/>
      <c r="U2776"/>
    </row>
    <row r="2777" spans="1:21" ht="18.75">
      <c r="A2777" s="442"/>
      <c r="B2777" s="8" t="s">
        <v>1906</v>
      </c>
      <c r="C2777" s="186">
        <v>47</v>
      </c>
      <c r="D2777" s="186">
        <v>41</v>
      </c>
      <c r="E2777" s="98">
        <v>43</v>
      </c>
      <c r="F2777" s="98">
        <v>45</v>
      </c>
      <c r="G2777" s="98">
        <v>33</v>
      </c>
      <c r="H2777" s="98">
        <v>37</v>
      </c>
      <c r="I2777" s="186">
        <v>40</v>
      </c>
      <c r="J2777" s="98">
        <v>33</v>
      </c>
      <c r="K2777" s="98">
        <v>39</v>
      </c>
      <c r="L2777" s="98">
        <v>47</v>
      </c>
      <c r="M2777" s="98">
        <v>39</v>
      </c>
      <c r="N2777" s="98">
        <v>46</v>
      </c>
      <c r="O2777" s="97" t="s">
        <v>1907</v>
      </c>
      <c r="P2777" s="483"/>
      <c r="T2777"/>
      <c r="U2777"/>
    </row>
    <row r="2778" spans="1:21" ht="18.75">
      <c r="A2778" s="443"/>
      <c r="B2778" s="8" t="s">
        <v>1908</v>
      </c>
      <c r="C2778" s="186">
        <v>84</v>
      </c>
      <c r="D2778" s="186">
        <v>97</v>
      </c>
      <c r="E2778" s="98">
        <v>98</v>
      </c>
      <c r="F2778" s="98">
        <v>87</v>
      </c>
      <c r="G2778" s="98">
        <v>80</v>
      </c>
      <c r="H2778" s="98">
        <v>92</v>
      </c>
      <c r="I2778" s="186">
        <v>96</v>
      </c>
      <c r="J2778" s="98">
        <v>95</v>
      </c>
      <c r="K2778" s="98">
        <v>91</v>
      </c>
      <c r="L2778" s="98">
        <v>94</v>
      </c>
      <c r="M2778" s="98">
        <v>85</v>
      </c>
      <c r="N2778" s="98">
        <v>83</v>
      </c>
      <c r="O2778" s="97" t="s">
        <v>1909</v>
      </c>
      <c r="P2778" s="484"/>
      <c r="T2778"/>
      <c r="U2778"/>
    </row>
    <row r="2779" spans="1:21" ht="18.75">
      <c r="A2779" s="324" t="s">
        <v>1886</v>
      </c>
      <c r="B2779" s="8" t="s">
        <v>1892</v>
      </c>
      <c r="C2779" s="186">
        <v>61</v>
      </c>
      <c r="D2779" s="186">
        <v>48</v>
      </c>
      <c r="E2779" s="98">
        <v>45</v>
      </c>
      <c r="F2779" s="98">
        <v>39</v>
      </c>
      <c r="G2779" s="98">
        <v>28</v>
      </c>
      <c r="H2779" s="98">
        <v>36</v>
      </c>
      <c r="I2779" s="186">
        <v>41</v>
      </c>
      <c r="J2779" s="98">
        <v>38</v>
      </c>
      <c r="K2779" s="98">
        <v>39</v>
      </c>
      <c r="L2779" s="98">
        <v>49</v>
      </c>
      <c r="M2779" s="98">
        <v>52</v>
      </c>
      <c r="N2779" s="98">
        <v>55</v>
      </c>
      <c r="O2779" s="97" t="s">
        <v>1893</v>
      </c>
      <c r="P2779" s="458" t="s">
        <v>1896</v>
      </c>
      <c r="T2779"/>
      <c r="U2779"/>
    </row>
    <row r="2780" spans="1:21" ht="18.75">
      <c r="A2780" s="322"/>
      <c r="B2780" s="8" t="s">
        <v>1906</v>
      </c>
      <c r="C2780" s="186">
        <v>38</v>
      </c>
      <c r="D2780" s="186">
        <v>21</v>
      </c>
      <c r="E2780" s="98">
        <v>19</v>
      </c>
      <c r="F2780" s="98">
        <v>14</v>
      </c>
      <c r="G2780" s="98">
        <v>9</v>
      </c>
      <c r="H2780" s="98">
        <v>15</v>
      </c>
      <c r="I2780" s="186">
        <v>19</v>
      </c>
      <c r="J2780" s="98">
        <v>16</v>
      </c>
      <c r="K2780" s="98">
        <v>16</v>
      </c>
      <c r="L2780" s="98">
        <v>19</v>
      </c>
      <c r="M2780" s="98">
        <v>28</v>
      </c>
      <c r="N2780" s="98">
        <v>26</v>
      </c>
      <c r="O2780" s="97" t="s">
        <v>1907</v>
      </c>
      <c r="P2780" s="341"/>
      <c r="T2780"/>
      <c r="U2780"/>
    </row>
    <row r="2781" spans="1:21" ht="18.75">
      <c r="A2781" s="323"/>
      <c r="B2781" s="8" t="s">
        <v>1908</v>
      </c>
      <c r="C2781" s="186">
        <v>84</v>
      </c>
      <c r="D2781" s="186">
        <v>75</v>
      </c>
      <c r="E2781" s="98">
        <v>73</v>
      </c>
      <c r="F2781" s="98">
        <v>66</v>
      </c>
      <c r="G2781" s="98">
        <v>49</v>
      </c>
      <c r="H2781" s="98">
        <v>58</v>
      </c>
      <c r="I2781" s="186">
        <v>62</v>
      </c>
      <c r="J2781" s="98">
        <v>62</v>
      </c>
      <c r="K2781" s="98">
        <v>59</v>
      </c>
      <c r="L2781" s="98">
        <v>77</v>
      </c>
      <c r="M2781" s="98">
        <v>75</v>
      </c>
      <c r="N2781" s="98">
        <v>79</v>
      </c>
      <c r="O2781" s="97" t="s">
        <v>1909</v>
      </c>
      <c r="P2781" s="342"/>
      <c r="T2781"/>
      <c r="U2781"/>
    </row>
    <row r="2782" spans="1:21">
      <c r="A2782" s="5" t="s">
        <v>2149</v>
      </c>
      <c r="B2782" s="37"/>
      <c r="C2782" s="37"/>
      <c r="D2782" s="37"/>
      <c r="E2782" s="37"/>
      <c r="F2782" s="37"/>
      <c r="G2782" s="37"/>
      <c r="H2782" s="37"/>
      <c r="I2782" s="37"/>
      <c r="J2782" s="37"/>
      <c r="K2782" s="37"/>
      <c r="L2782" s="37"/>
      <c r="M2782" s="37"/>
      <c r="N2782" s="37"/>
      <c r="O2782" s="37"/>
      <c r="P2782" s="30" t="s">
        <v>2146</v>
      </c>
      <c r="Q2782" s="37"/>
      <c r="R2782" s="37"/>
      <c r="S2782" s="37"/>
      <c r="T2782"/>
      <c r="U2782"/>
    </row>
    <row r="2783" spans="1:21">
      <c r="B2783"/>
      <c r="C2783"/>
      <c r="D2783"/>
      <c r="E2783"/>
      <c r="F2783"/>
      <c r="G2783"/>
      <c r="H2783"/>
      <c r="I2783"/>
      <c r="J2783"/>
      <c r="K2783"/>
      <c r="L2783"/>
      <c r="M2783"/>
      <c r="N2783"/>
      <c r="O2783"/>
      <c r="P2783"/>
      <c r="Q2783"/>
      <c r="R2783"/>
      <c r="S2783"/>
      <c r="T2783"/>
      <c r="U2783"/>
    </row>
    <row r="2784" spans="1:21">
      <c r="A2784" s="35"/>
      <c r="B2784"/>
      <c r="C2784"/>
      <c r="D2784"/>
      <c r="E2784"/>
      <c r="F2784"/>
      <c r="G2784"/>
      <c r="H2784"/>
      <c r="I2784"/>
      <c r="J2784"/>
      <c r="K2784"/>
      <c r="L2784"/>
      <c r="M2784"/>
      <c r="N2784"/>
      <c r="O2784"/>
      <c r="P2784"/>
      <c r="Q2784"/>
      <c r="R2784"/>
      <c r="S2784"/>
      <c r="T2784"/>
      <c r="U2784"/>
    </row>
    <row r="2785" spans="1:21">
      <c r="A2785" s="35"/>
      <c r="B2785"/>
      <c r="C2785"/>
      <c r="D2785"/>
      <c r="E2785"/>
      <c r="F2785"/>
      <c r="G2785"/>
      <c r="H2785"/>
      <c r="I2785"/>
      <c r="J2785"/>
      <c r="K2785"/>
      <c r="L2785"/>
      <c r="M2785"/>
      <c r="N2785"/>
      <c r="O2785"/>
      <c r="P2785"/>
      <c r="Q2785"/>
      <c r="R2785"/>
      <c r="S2785"/>
      <c r="T2785"/>
      <c r="U2785"/>
    </row>
    <row r="2786" spans="1:21">
      <c r="A2786" s="304" t="s">
        <v>2152</v>
      </c>
      <c r="B2786" s="304"/>
      <c r="C2786" s="304"/>
      <c r="D2786" s="304"/>
      <c r="E2786" s="304"/>
      <c r="F2786" s="304"/>
      <c r="G2786" s="304"/>
      <c r="H2786" s="304"/>
      <c r="I2786" s="304"/>
      <c r="J2786" s="304"/>
      <c r="K2786" s="304"/>
      <c r="L2786" s="304"/>
      <c r="M2786" s="304"/>
      <c r="N2786" s="304"/>
      <c r="O2786" s="304"/>
      <c r="P2786" s="304"/>
      <c r="Q2786"/>
      <c r="R2786"/>
      <c r="S2786"/>
      <c r="T2786"/>
      <c r="U2786"/>
    </row>
    <row r="2787" spans="1:21" ht="21.75">
      <c r="A2787" s="309" t="s">
        <v>1861</v>
      </c>
      <c r="B2787" s="309"/>
      <c r="C2787" s="309"/>
      <c r="D2787" s="309"/>
      <c r="E2787" s="309"/>
      <c r="F2787" s="309"/>
      <c r="G2787" s="309"/>
      <c r="H2787" s="309"/>
      <c r="I2787" s="309"/>
      <c r="J2787" s="309"/>
      <c r="K2787" s="309"/>
      <c r="L2787" s="309"/>
      <c r="M2787" s="309"/>
      <c r="N2787" s="309"/>
      <c r="O2787" s="309"/>
      <c r="P2787" s="309"/>
      <c r="Q2787"/>
      <c r="R2787"/>
      <c r="S2787"/>
      <c r="T2787"/>
      <c r="U2787"/>
    </row>
    <row r="2788" spans="1:21">
      <c r="A2788" s="325" t="s">
        <v>1862</v>
      </c>
      <c r="B2788" s="325"/>
      <c r="C2788" s="325"/>
      <c r="D2788" s="325"/>
      <c r="E2788" s="325"/>
      <c r="F2788" s="325"/>
      <c r="G2788" s="325"/>
      <c r="H2788" s="325"/>
      <c r="I2788" s="325"/>
      <c r="J2788" s="325"/>
      <c r="K2788" s="325"/>
      <c r="L2788" s="325"/>
      <c r="M2788" s="325"/>
      <c r="N2788" s="325"/>
      <c r="O2788" s="325"/>
      <c r="P2788" s="325"/>
      <c r="Q2788"/>
      <c r="R2788"/>
      <c r="S2788"/>
      <c r="T2788"/>
      <c r="U2788"/>
    </row>
    <row r="2789" spans="1:21">
      <c r="A2789" s="34"/>
      <c r="B2789"/>
      <c r="C2789"/>
      <c r="D2789"/>
      <c r="E2789"/>
      <c r="F2789"/>
      <c r="G2789"/>
      <c r="H2789"/>
      <c r="I2789"/>
      <c r="J2789"/>
      <c r="K2789"/>
      <c r="L2789"/>
      <c r="M2789"/>
      <c r="N2789"/>
      <c r="O2789"/>
      <c r="P2789"/>
      <c r="Q2789"/>
      <c r="R2789"/>
      <c r="S2789"/>
      <c r="T2789"/>
      <c r="U2789"/>
    </row>
    <row r="2790" spans="1:21" s="74" customFormat="1">
      <c r="A2790" s="5" t="s">
        <v>1910</v>
      </c>
      <c r="B2790" s="73"/>
      <c r="C2790" s="73"/>
      <c r="D2790" s="73"/>
      <c r="E2790" s="73"/>
      <c r="F2790" s="73"/>
      <c r="G2790" s="73"/>
      <c r="H2790" s="73"/>
      <c r="I2790" s="73"/>
      <c r="J2790" s="73"/>
      <c r="K2790" s="73"/>
      <c r="L2790" s="73"/>
      <c r="M2790" s="73"/>
      <c r="N2790" s="73"/>
      <c r="O2790" s="73"/>
      <c r="P2790" s="73"/>
      <c r="Q2790" s="73"/>
      <c r="R2790" s="73"/>
      <c r="S2790" s="73"/>
      <c r="T2790" s="73"/>
      <c r="U2790" s="73"/>
    </row>
    <row r="2791" spans="1:21" ht="16.5" customHeight="1">
      <c r="A2791" s="488" t="s">
        <v>1890</v>
      </c>
      <c r="B2791" s="488"/>
      <c r="C2791" s="488">
        <v>2023</v>
      </c>
      <c r="D2791" s="488"/>
      <c r="E2791" s="488"/>
      <c r="F2791" s="488"/>
      <c r="G2791" s="488"/>
      <c r="H2791" s="488"/>
      <c r="I2791" s="488"/>
      <c r="J2791" s="488"/>
      <c r="K2791" s="488"/>
      <c r="L2791" s="488"/>
      <c r="M2791" s="488"/>
      <c r="N2791" s="488"/>
      <c r="O2791" s="522" t="s">
        <v>1869</v>
      </c>
      <c r="P2791" s="522"/>
      <c r="Q2791"/>
      <c r="R2791" s="100"/>
      <c r="S2791"/>
      <c r="T2791"/>
      <c r="U2791"/>
    </row>
    <row r="2792" spans="1:21" ht="18.75">
      <c r="A2792" s="488"/>
      <c r="B2792" s="488"/>
      <c r="C2792" s="488" t="s">
        <v>1891</v>
      </c>
      <c r="D2792" s="488"/>
      <c r="E2792" s="488"/>
      <c r="F2792" s="488"/>
      <c r="G2792" s="488"/>
      <c r="H2792" s="488"/>
      <c r="I2792" s="488"/>
      <c r="J2792" s="488"/>
      <c r="K2792" s="488"/>
      <c r="L2792" s="488"/>
      <c r="M2792" s="488"/>
      <c r="N2792" s="488"/>
      <c r="O2792" s="522"/>
      <c r="P2792" s="522"/>
      <c r="Q2792"/>
      <c r="S2792"/>
      <c r="T2792"/>
      <c r="U2792"/>
    </row>
    <row r="2793" spans="1:21" ht="18.75">
      <c r="A2793" s="488"/>
      <c r="B2793" s="488"/>
      <c r="C2793" s="8" t="s">
        <v>1881</v>
      </c>
      <c r="D2793" s="8" t="s">
        <v>1880</v>
      </c>
      <c r="E2793" s="8" t="s">
        <v>1879</v>
      </c>
      <c r="F2793" s="8" t="s">
        <v>1878</v>
      </c>
      <c r="G2793" s="8" t="s">
        <v>1877</v>
      </c>
      <c r="H2793" s="8" t="s">
        <v>1876</v>
      </c>
      <c r="I2793" s="8" t="s">
        <v>1875</v>
      </c>
      <c r="J2793" s="8" t="s">
        <v>1874</v>
      </c>
      <c r="K2793" s="8" t="s">
        <v>1873</v>
      </c>
      <c r="L2793" s="8" t="s">
        <v>1872</v>
      </c>
      <c r="M2793" s="8" t="s">
        <v>1871</v>
      </c>
      <c r="N2793" s="8" t="s">
        <v>1870</v>
      </c>
      <c r="O2793" s="522"/>
      <c r="P2793" s="522"/>
      <c r="Q2793"/>
      <c r="S2793"/>
      <c r="T2793"/>
      <c r="U2793"/>
    </row>
    <row r="2794" spans="1:21">
      <c r="A2794" s="488"/>
      <c r="B2794" s="488"/>
      <c r="C2794" s="97" t="s">
        <v>63</v>
      </c>
      <c r="D2794" s="97" t="s">
        <v>65</v>
      </c>
      <c r="E2794" s="97" t="s">
        <v>67</v>
      </c>
      <c r="F2794" s="97" t="s">
        <v>69</v>
      </c>
      <c r="G2794" s="97" t="s">
        <v>71</v>
      </c>
      <c r="H2794" s="97" t="s">
        <v>73</v>
      </c>
      <c r="I2794" s="97" t="s">
        <v>75</v>
      </c>
      <c r="J2794" s="97" t="s">
        <v>77</v>
      </c>
      <c r="K2794" s="97" t="s">
        <v>79</v>
      </c>
      <c r="L2794" s="97" t="s">
        <v>81</v>
      </c>
      <c r="M2794" s="97" t="s">
        <v>83</v>
      </c>
      <c r="N2794" s="97" t="s">
        <v>85</v>
      </c>
      <c r="O2794" s="522"/>
      <c r="P2794" s="522"/>
      <c r="Q2794"/>
      <c r="R2794" s="37"/>
      <c r="S2794"/>
      <c r="T2794"/>
      <c r="U2794"/>
    </row>
    <row r="2795" spans="1:21" ht="18.75">
      <c r="A2795" s="488" t="s">
        <v>1883</v>
      </c>
      <c r="B2795" s="8" t="s">
        <v>1911</v>
      </c>
      <c r="C2795" s="189">
        <v>1019</v>
      </c>
      <c r="D2795" s="189">
        <v>1016.2</v>
      </c>
      <c r="E2795" s="189">
        <v>1012.2</v>
      </c>
      <c r="F2795" s="189">
        <v>1010.2</v>
      </c>
      <c r="G2795" s="189">
        <v>1006.6</v>
      </c>
      <c r="H2795" s="98">
        <v>999.4</v>
      </c>
      <c r="I2795" s="189">
        <v>1001.1</v>
      </c>
      <c r="J2795" s="189">
        <v>1000.1</v>
      </c>
      <c r="K2795" s="189">
        <v>1003.3</v>
      </c>
      <c r="L2795" s="189">
        <v>1011.1</v>
      </c>
      <c r="M2795" s="189">
        <v>1014.7</v>
      </c>
      <c r="N2795" s="189">
        <v>1017.3</v>
      </c>
      <c r="O2795" s="97" t="s">
        <v>1893</v>
      </c>
      <c r="P2795" s="522" t="s">
        <v>1884</v>
      </c>
      <c r="Q2795"/>
      <c r="R2795"/>
      <c r="S2795"/>
      <c r="T2795"/>
      <c r="U2795"/>
    </row>
    <row r="2796" spans="1:21" ht="18.75">
      <c r="A2796" s="488"/>
      <c r="B2796" s="8" t="s">
        <v>1912</v>
      </c>
      <c r="C2796" s="189">
        <v>1011.9</v>
      </c>
      <c r="D2796" s="189">
        <v>1009.5</v>
      </c>
      <c r="E2796" s="189">
        <v>1002.1</v>
      </c>
      <c r="F2796" s="189">
        <v>1003.4</v>
      </c>
      <c r="G2796" s="189">
        <v>1002.2</v>
      </c>
      <c r="H2796" s="98">
        <v>993.5</v>
      </c>
      <c r="I2796" s="98">
        <v>997.4</v>
      </c>
      <c r="J2796" s="98">
        <v>994.1</v>
      </c>
      <c r="K2796" s="98">
        <v>998.6</v>
      </c>
      <c r="L2796" s="189">
        <v>1003.9</v>
      </c>
      <c r="M2796" s="189">
        <v>1009.9</v>
      </c>
      <c r="N2796" s="189">
        <v>1012.4</v>
      </c>
      <c r="O2796" s="97" t="s">
        <v>1894</v>
      </c>
      <c r="P2796" s="522"/>
      <c r="Q2796"/>
      <c r="R2796"/>
      <c r="S2796"/>
      <c r="T2796"/>
      <c r="U2796"/>
    </row>
    <row r="2797" spans="1:21" ht="18.75">
      <c r="A2797" s="488"/>
      <c r="B2797" s="8" t="s">
        <v>1913</v>
      </c>
      <c r="C2797" s="189">
        <v>1026.2</v>
      </c>
      <c r="D2797" s="189">
        <v>1022</v>
      </c>
      <c r="E2797" s="189">
        <v>1021.8</v>
      </c>
      <c r="F2797" s="189">
        <v>1016.5</v>
      </c>
      <c r="G2797" s="189">
        <v>1010.9</v>
      </c>
      <c r="H2797" s="189">
        <v>1006.8</v>
      </c>
      <c r="I2797" s="98">
        <v>0</v>
      </c>
      <c r="J2797" s="189">
        <v>1005.3</v>
      </c>
      <c r="K2797" s="189">
        <v>1010</v>
      </c>
      <c r="L2797" s="189">
        <v>1017.4</v>
      </c>
      <c r="M2797" s="189">
        <v>1020</v>
      </c>
      <c r="N2797" s="189">
        <v>1022.8</v>
      </c>
      <c r="O2797" s="97" t="s">
        <v>1895</v>
      </c>
      <c r="P2797" s="522"/>
      <c r="Q2797"/>
      <c r="S2797"/>
      <c r="T2797"/>
      <c r="U2797"/>
    </row>
    <row r="2798" spans="1:21" ht="18.75">
      <c r="A2798" s="320" t="s">
        <v>1886</v>
      </c>
      <c r="B2798" s="8" t="s">
        <v>1911</v>
      </c>
      <c r="C2798" s="189">
        <v>1017.8</v>
      </c>
      <c r="D2798" s="189">
        <v>1014.9</v>
      </c>
      <c r="E2798" s="189">
        <v>1010.8</v>
      </c>
      <c r="F2798" s="189">
        <v>1008.7</v>
      </c>
      <c r="G2798" s="189">
        <v>1005.2</v>
      </c>
      <c r="H2798" s="98">
        <v>998</v>
      </c>
      <c r="I2798" s="189">
        <v>1000</v>
      </c>
      <c r="J2798" s="98">
        <v>998.7</v>
      </c>
      <c r="K2798" s="189">
        <v>1001.9</v>
      </c>
      <c r="L2798" s="189">
        <v>1009.7</v>
      </c>
      <c r="M2798" s="189">
        <v>1013.4</v>
      </c>
      <c r="N2798" s="189">
        <v>1016</v>
      </c>
      <c r="O2798" s="97" t="s">
        <v>1893</v>
      </c>
      <c r="P2798" s="345" t="s">
        <v>1896</v>
      </c>
      <c r="Q2798"/>
      <c r="S2798"/>
      <c r="T2798"/>
      <c r="U2798"/>
    </row>
    <row r="2799" spans="1:21" ht="18.75">
      <c r="A2799" s="320"/>
      <c r="B2799" s="8" t="s">
        <v>1912</v>
      </c>
      <c r="C2799" s="189">
        <v>1010</v>
      </c>
      <c r="D2799" s="189">
        <v>1008.6</v>
      </c>
      <c r="E2799" s="189">
        <v>1000.7</v>
      </c>
      <c r="F2799" s="189">
        <v>1002.4</v>
      </c>
      <c r="G2799" s="189">
        <v>1000</v>
      </c>
      <c r="H2799" s="98">
        <v>990.4</v>
      </c>
      <c r="I2799" s="98">
        <v>996</v>
      </c>
      <c r="J2799" s="98">
        <v>991.8</v>
      </c>
      <c r="K2799" s="98">
        <v>996.2</v>
      </c>
      <c r="L2799" s="189">
        <v>1001.5</v>
      </c>
      <c r="M2799" s="189">
        <v>1008.4</v>
      </c>
      <c r="N2799" s="189">
        <v>1010.6</v>
      </c>
      <c r="O2799" s="97" t="s">
        <v>1894</v>
      </c>
      <c r="P2799" s="345"/>
      <c r="Q2799"/>
      <c r="S2799"/>
      <c r="T2799"/>
      <c r="U2799"/>
    </row>
    <row r="2800" spans="1:21" ht="18.75">
      <c r="A2800" s="320"/>
      <c r="B2800" s="8" t="s">
        <v>1913</v>
      </c>
      <c r="C2800" s="189">
        <v>1025.2</v>
      </c>
      <c r="D2800" s="189">
        <v>1020.8</v>
      </c>
      <c r="E2800" s="189">
        <v>1019.8</v>
      </c>
      <c r="F2800" s="189">
        <v>1014.9</v>
      </c>
      <c r="G2800" s="189">
        <v>1009.6</v>
      </c>
      <c r="H2800" s="189">
        <v>1005.9</v>
      </c>
      <c r="I2800" s="98">
        <v>0</v>
      </c>
      <c r="J2800" s="189">
        <v>1004.3</v>
      </c>
      <c r="K2800" s="189">
        <v>1008.6</v>
      </c>
      <c r="L2800" s="189">
        <v>1016.6</v>
      </c>
      <c r="M2800" s="189">
        <v>1019.7</v>
      </c>
      <c r="N2800" s="189">
        <v>1021.3</v>
      </c>
      <c r="O2800" s="97" t="s">
        <v>1895</v>
      </c>
      <c r="P2800" s="345"/>
      <c r="Q2800"/>
      <c r="R2800" s="37"/>
      <c r="S2800"/>
      <c r="T2800"/>
      <c r="U2800"/>
    </row>
    <row r="2801" spans="1:21" s="74" customFormat="1">
      <c r="A2801" s="5" t="s">
        <v>2147</v>
      </c>
      <c r="B2801" s="73"/>
      <c r="C2801" s="73"/>
      <c r="D2801" s="73"/>
      <c r="E2801" s="73"/>
      <c r="F2801" s="73"/>
      <c r="G2801" s="73"/>
      <c r="H2801" s="73"/>
      <c r="I2801" s="73"/>
      <c r="J2801" s="73"/>
      <c r="K2801" s="73"/>
      <c r="L2801" s="73"/>
      <c r="M2801" s="73"/>
      <c r="N2801" s="73"/>
      <c r="O2801" s="73"/>
      <c r="P2801" s="30" t="s">
        <v>2146</v>
      </c>
      <c r="Q2801" s="73"/>
      <c r="R2801" s="73"/>
      <c r="S2801" s="73"/>
      <c r="T2801" s="73"/>
      <c r="U2801" s="73"/>
    </row>
    <row r="2802" spans="1:21">
      <c r="A2802" s="25"/>
      <c r="B2802"/>
      <c r="C2802"/>
      <c r="D2802"/>
      <c r="E2802"/>
      <c r="F2802"/>
      <c r="G2802"/>
      <c r="H2802"/>
      <c r="I2802"/>
      <c r="J2802"/>
      <c r="K2802"/>
      <c r="L2802"/>
      <c r="M2802"/>
      <c r="N2802"/>
      <c r="O2802"/>
      <c r="P2802"/>
      <c r="Q2802"/>
      <c r="S2802"/>
      <c r="T2802"/>
      <c r="U2802"/>
    </row>
    <row r="2803" spans="1:21" ht="19.5">
      <c r="A2803" s="24"/>
      <c r="B2803"/>
      <c r="C2803"/>
      <c r="D2803"/>
      <c r="E2803"/>
      <c r="F2803"/>
      <c r="G2803"/>
      <c r="H2803"/>
      <c r="I2803"/>
      <c r="J2803"/>
      <c r="K2803"/>
      <c r="L2803"/>
      <c r="M2803"/>
      <c r="N2803"/>
      <c r="O2803"/>
      <c r="P2803"/>
      <c r="Q2803"/>
      <c r="R2803"/>
      <c r="S2803"/>
      <c r="T2803"/>
      <c r="U2803"/>
    </row>
    <row r="2804" spans="1:21">
      <c r="A2804" s="25"/>
      <c r="B2804"/>
      <c r="C2804"/>
      <c r="D2804"/>
      <c r="E2804"/>
      <c r="F2804"/>
      <c r="G2804"/>
      <c r="H2804"/>
      <c r="I2804"/>
      <c r="J2804"/>
      <c r="K2804"/>
      <c r="L2804"/>
      <c r="M2804"/>
      <c r="N2804"/>
      <c r="O2804"/>
      <c r="P2804"/>
      <c r="Q2804"/>
      <c r="R2804"/>
      <c r="S2804"/>
      <c r="T2804"/>
      <c r="U2804"/>
    </row>
    <row r="2805" spans="1:21">
      <c r="A2805" s="534" t="s">
        <v>2153</v>
      </c>
      <c r="B2805" s="534"/>
      <c r="C2805" s="534"/>
      <c r="D2805" s="534"/>
      <c r="E2805" s="534"/>
      <c r="F2805" s="534"/>
      <c r="G2805" s="534"/>
      <c r="H2805" s="534"/>
      <c r="I2805" s="534"/>
      <c r="J2805" s="534"/>
      <c r="K2805" s="534"/>
      <c r="L2805" s="534"/>
      <c r="M2805" s="534"/>
      <c r="N2805" s="534"/>
      <c r="O2805" s="534"/>
      <c r="P2805" s="534"/>
      <c r="Q2805"/>
      <c r="R2805"/>
      <c r="S2805"/>
      <c r="T2805"/>
      <c r="U2805"/>
    </row>
    <row r="2806" spans="1:21" ht="21.75">
      <c r="A2806" s="309" t="s">
        <v>1863</v>
      </c>
      <c r="B2806" s="309"/>
      <c r="C2806" s="309"/>
      <c r="D2806" s="309"/>
      <c r="E2806" s="309"/>
      <c r="F2806" s="309"/>
      <c r="G2806" s="309"/>
      <c r="H2806" s="309"/>
      <c r="I2806" s="309"/>
      <c r="J2806" s="309"/>
      <c r="K2806" s="309"/>
      <c r="L2806" s="309"/>
      <c r="M2806" s="309"/>
      <c r="N2806" s="309"/>
      <c r="O2806" s="309"/>
      <c r="P2806" s="309"/>
      <c r="Q2806"/>
      <c r="R2806"/>
      <c r="S2806"/>
      <c r="T2806"/>
      <c r="U2806"/>
    </row>
    <row r="2807" spans="1:21">
      <c r="A2807" s="325" t="s">
        <v>1864</v>
      </c>
      <c r="B2807" s="325"/>
      <c r="C2807" s="325"/>
      <c r="D2807" s="325"/>
      <c r="E2807" s="325"/>
      <c r="F2807" s="325"/>
      <c r="G2807" s="325"/>
      <c r="H2807" s="325"/>
      <c r="I2807" s="325"/>
      <c r="J2807" s="325"/>
      <c r="K2807" s="325"/>
      <c r="L2807" s="325"/>
      <c r="M2807" s="325"/>
      <c r="N2807" s="325"/>
      <c r="O2807" s="325"/>
      <c r="P2807" s="325"/>
      <c r="Q2807"/>
      <c r="R2807"/>
      <c r="S2807"/>
      <c r="T2807"/>
      <c r="U2807"/>
    </row>
    <row r="2808" spans="1:21">
      <c r="A2808" s="7" t="s">
        <v>1914</v>
      </c>
      <c r="B2808"/>
      <c r="C2808"/>
      <c r="D2808"/>
      <c r="E2808"/>
      <c r="F2808"/>
      <c r="G2808"/>
      <c r="H2808"/>
      <c r="I2808"/>
      <c r="J2808"/>
      <c r="K2808"/>
      <c r="L2808"/>
      <c r="M2808"/>
      <c r="N2808"/>
      <c r="O2808"/>
      <c r="P2808"/>
      <c r="Q2808"/>
      <c r="R2808"/>
      <c r="S2808"/>
      <c r="T2808"/>
      <c r="U2808"/>
    </row>
    <row r="2809" spans="1:21" ht="16.5" customHeight="1">
      <c r="A2809" s="488" t="s">
        <v>1890</v>
      </c>
      <c r="B2809" s="493"/>
      <c r="C2809" s="434">
        <v>2023</v>
      </c>
      <c r="D2809" s="435"/>
      <c r="E2809" s="435"/>
      <c r="F2809" s="435"/>
      <c r="G2809" s="435"/>
      <c r="H2809" s="435"/>
      <c r="I2809" s="435"/>
      <c r="J2809" s="435"/>
      <c r="K2809" s="435"/>
      <c r="L2809" s="435"/>
      <c r="M2809" s="435"/>
      <c r="N2809" s="436"/>
      <c r="O2809" s="533" t="s">
        <v>1869</v>
      </c>
      <c r="P2809" s="533"/>
    </row>
    <row r="2810" spans="1:21" ht="18.75">
      <c r="A2810" s="488"/>
      <c r="B2810" s="493"/>
      <c r="C2810" s="437" t="s">
        <v>1891</v>
      </c>
      <c r="D2810" s="438"/>
      <c r="E2810" s="438"/>
      <c r="F2810" s="438"/>
      <c r="G2810" s="438"/>
      <c r="H2810" s="438"/>
      <c r="I2810" s="438"/>
      <c r="J2810" s="438"/>
      <c r="K2810" s="438"/>
      <c r="L2810" s="438"/>
      <c r="M2810" s="438"/>
      <c r="N2810" s="439"/>
      <c r="O2810" s="481"/>
      <c r="P2810" s="481"/>
    </row>
    <row r="2811" spans="1:21" ht="18.75">
      <c r="A2811" s="488"/>
      <c r="B2811" s="493"/>
      <c r="C2811" s="200" t="s">
        <v>1881</v>
      </c>
      <c r="D2811" s="200" t="s">
        <v>1880</v>
      </c>
      <c r="E2811" s="200" t="s">
        <v>1879</v>
      </c>
      <c r="F2811" s="200" t="s">
        <v>1878</v>
      </c>
      <c r="G2811" s="200" t="s">
        <v>1877</v>
      </c>
      <c r="H2811" s="200" t="s">
        <v>1876</v>
      </c>
      <c r="I2811" s="200" t="s">
        <v>1875</v>
      </c>
      <c r="J2811" s="200" t="s">
        <v>1874</v>
      </c>
      <c r="K2811" s="200" t="s">
        <v>1873</v>
      </c>
      <c r="L2811" s="200" t="s">
        <v>1872</v>
      </c>
      <c r="M2811" s="200" t="s">
        <v>1871</v>
      </c>
      <c r="N2811" s="200" t="s">
        <v>1870</v>
      </c>
      <c r="O2811" s="528"/>
      <c r="P2811" s="481"/>
    </row>
    <row r="2812" spans="1:21">
      <c r="A2812" s="488"/>
      <c r="B2812" s="493"/>
      <c r="C2812" s="196" t="s">
        <v>63</v>
      </c>
      <c r="D2812" s="196" t="s">
        <v>65</v>
      </c>
      <c r="E2812" s="196" t="s">
        <v>67</v>
      </c>
      <c r="F2812" s="196" t="s">
        <v>69</v>
      </c>
      <c r="G2812" s="196" t="s">
        <v>71</v>
      </c>
      <c r="H2812" s="196" t="s">
        <v>73</v>
      </c>
      <c r="I2812" s="196" t="s">
        <v>75</v>
      </c>
      <c r="J2812" s="196" t="s">
        <v>77</v>
      </c>
      <c r="K2812" s="196" t="s">
        <v>79</v>
      </c>
      <c r="L2812" s="196" t="s">
        <v>81</v>
      </c>
      <c r="M2812" s="196" t="s">
        <v>83</v>
      </c>
      <c r="N2812" s="196" t="s">
        <v>85</v>
      </c>
      <c r="O2812" s="480"/>
      <c r="P2812" s="482"/>
    </row>
    <row r="2813" spans="1:21" ht="18.75">
      <c r="A2813" s="488" t="s">
        <v>1883</v>
      </c>
      <c r="B2813" s="8" t="s">
        <v>1892</v>
      </c>
      <c r="C2813" s="291">
        <v>10</v>
      </c>
      <c r="D2813" s="98">
        <v>8</v>
      </c>
      <c r="E2813" s="98">
        <v>8</v>
      </c>
      <c r="F2813" s="98">
        <v>8</v>
      </c>
      <c r="G2813" s="186">
        <v>9</v>
      </c>
      <c r="H2813" s="186">
        <v>9</v>
      </c>
      <c r="I2813" s="186">
        <v>24</v>
      </c>
      <c r="J2813" s="186">
        <v>6</v>
      </c>
      <c r="K2813" s="186">
        <v>10</v>
      </c>
      <c r="L2813" s="98">
        <v>8</v>
      </c>
      <c r="M2813" s="98">
        <v>9</v>
      </c>
      <c r="N2813" s="98">
        <v>8</v>
      </c>
      <c r="O2813" s="188" t="s">
        <v>1893</v>
      </c>
      <c r="P2813" s="522" t="s">
        <v>1884</v>
      </c>
    </row>
    <row r="2814" spans="1:21" ht="18.75">
      <c r="A2814" s="488"/>
      <c r="B2814" s="8" t="s">
        <v>1915</v>
      </c>
      <c r="C2814" s="98">
        <v>49</v>
      </c>
      <c r="D2814" s="98">
        <v>27</v>
      </c>
      <c r="E2814" s="98">
        <v>40</v>
      </c>
      <c r="F2814" s="98">
        <v>36</v>
      </c>
      <c r="G2814" s="186">
        <v>32</v>
      </c>
      <c r="H2814" s="186">
        <v>40</v>
      </c>
      <c r="I2814" s="186">
        <v>0</v>
      </c>
      <c r="J2814" s="186">
        <v>40</v>
      </c>
      <c r="K2814" s="186">
        <v>38</v>
      </c>
      <c r="L2814" s="98">
        <v>51</v>
      </c>
      <c r="M2814" s="98">
        <v>52</v>
      </c>
      <c r="N2814" s="98">
        <v>31</v>
      </c>
      <c r="O2814" s="188" t="s">
        <v>1916</v>
      </c>
      <c r="P2814" s="522"/>
    </row>
    <row r="2815" spans="1:21" ht="18.75">
      <c r="A2815" s="488"/>
      <c r="B2815" s="8" t="s">
        <v>1917</v>
      </c>
      <c r="C2815" s="98">
        <v>24</v>
      </c>
      <c r="D2815" s="98">
        <v>19</v>
      </c>
      <c r="E2815" s="98">
        <v>20</v>
      </c>
      <c r="F2815" s="98">
        <v>19</v>
      </c>
      <c r="G2815" s="186">
        <v>19</v>
      </c>
      <c r="H2815" s="186">
        <v>20</v>
      </c>
      <c r="I2815" s="186">
        <v>42</v>
      </c>
      <c r="J2815" s="186">
        <v>16</v>
      </c>
      <c r="K2815" s="186">
        <v>24</v>
      </c>
      <c r="L2815" s="98">
        <v>21</v>
      </c>
      <c r="M2815" s="98">
        <v>22</v>
      </c>
      <c r="N2815" s="98">
        <v>18</v>
      </c>
      <c r="O2815" s="188" t="s">
        <v>1918</v>
      </c>
      <c r="P2815" s="522"/>
    </row>
    <row r="2816" spans="1:21" ht="18.75">
      <c r="A2816" s="320" t="s">
        <v>1886</v>
      </c>
      <c r="B2816" s="8" t="s">
        <v>1892</v>
      </c>
      <c r="C2816" s="98">
        <v>8</v>
      </c>
      <c r="D2816" s="98">
        <v>7</v>
      </c>
      <c r="E2816" s="98">
        <v>8</v>
      </c>
      <c r="F2816" s="98">
        <v>8</v>
      </c>
      <c r="G2816" s="186">
        <v>9</v>
      </c>
      <c r="H2816" s="186">
        <v>10</v>
      </c>
      <c r="I2816" s="186">
        <v>24</v>
      </c>
      <c r="J2816" s="186">
        <v>9</v>
      </c>
      <c r="K2816" s="186">
        <v>8</v>
      </c>
      <c r="L2816" s="98">
        <v>7</v>
      </c>
      <c r="M2816" s="98">
        <v>6</v>
      </c>
      <c r="N2816" s="98">
        <v>5</v>
      </c>
      <c r="O2816" s="188" t="s">
        <v>1893</v>
      </c>
      <c r="P2816" s="345" t="s">
        <v>1896</v>
      </c>
    </row>
    <row r="2817" spans="1:21" ht="18.75">
      <c r="A2817" s="320"/>
      <c r="B2817" s="8" t="s">
        <v>1915</v>
      </c>
      <c r="C2817" s="98">
        <v>37</v>
      </c>
      <c r="D2817" s="98">
        <v>28</v>
      </c>
      <c r="E2817" s="98">
        <v>34</v>
      </c>
      <c r="F2817" s="98">
        <v>33</v>
      </c>
      <c r="G2817" s="186">
        <v>36</v>
      </c>
      <c r="H2817" s="186">
        <v>33</v>
      </c>
      <c r="I2817" s="186">
        <v>0</v>
      </c>
      <c r="J2817" s="186">
        <v>59</v>
      </c>
      <c r="K2817" s="186">
        <v>30</v>
      </c>
      <c r="L2817" s="98">
        <v>52</v>
      </c>
      <c r="M2817" s="98">
        <v>34</v>
      </c>
      <c r="N2817" s="98">
        <v>24</v>
      </c>
      <c r="O2817" s="188" t="s">
        <v>1916</v>
      </c>
      <c r="P2817" s="345"/>
    </row>
    <row r="2818" spans="1:21" ht="18.75">
      <c r="A2818" s="320"/>
      <c r="B2818" s="8" t="s">
        <v>1917</v>
      </c>
      <c r="C2818" s="98">
        <v>19</v>
      </c>
      <c r="D2818" s="98">
        <v>20</v>
      </c>
      <c r="E2818" s="98">
        <v>23</v>
      </c>
      <c r="F2818" s="98">
        <v>25</v>
      </c>
      <c r="G2818" s="186">
        <v>27</v>
      </c>
      <c r="H2818" s="186">
        <v>24</v>
      </c>
      <c r="I2818" s="186">
        <v>31</v>
      </c>
      <c r="J2818" s="186">
        <v>27</v>
      </c>
      <c r="K2818" s="186">
        <v>23</v>
      </c>
      <c r="L2818" s="98">
        <v>24</v>
      </c>
      <c r="M2818" s="98">
        <v>20</v>
      </c>
      <c r="N2818" s="98">
        <v>18</v>
      </c>
      <c r="O2818" s="188" t="s">
        <v>1918</v>
      </c>
      <c r="P2818" s="345"/>
    </row>
    <row r="2819" spans="1:21">
      <c r="A2819" s="5" t="s">
        <v>2148</v>
      </c>
      <c r="B2819" s="37"/>
      <c r="C2819" s="37"/>
      <c r="D2819" s="37"/>
      <c r="E2819" s="37"/>
      <c r="F2819" s="37"/>
      <c r="G2819" s="37"/>
      <c r="H2819" s="37"/>
      <c r="I2819" s="37"/>
      <c r="J2819" s="37"/>
      <c r="K2819" s="37"/>
      <c r="L2819" s="37"/>
      <c r="M2819" s="37"/>
      <c r="N2819" s="37"/>
      <c r="O2819" s="37"/>
      <c r="P2819" s="30" t="s">
        <v>2146</v>
      </c>
      <c r="Q2819" s="37"/>
      <c r="R2819" s="37"/>
      <c r="S2819" s="37"/>
      <c r="T2819" s="37"/>
      <c r="U2819" s="37"/>
    </row>
    <row r="2820" spans="1:21" s="74" customFormat="1">
      <c r="B2820" s="73"/>
      <c r="C2820" s="73"/>
      <c r="D2820" s="73"/>
      <c r="E2820" s="73"/>
      <c r="F2820" s="73"/>
      <c r="G2820" s="73"/>
      <c r="H2820" s="73"/>
      <c r="I2820" s="73"/>
      <c r="J2820" s="73"/>
      <c r="K2820" s="73"/>
      <c r="L2820" s="73"/>
      <c r="M2820" s="73"/>
      <c r="N2820" s="73"/>
      <c r="O2820" s="73"/>
      <c r="P2820" s="73"/>
      <c r="Q2820" s="73"/>
      <c r="R2820" s="73"/>
      <c r="S2820" s="73"/>
      <c r="T2820" s="73"/>
      <c r="U2820" s="73"/>
    </row>
    <row r="2821" spans="1:21">
      <c r="A2821" s="34"/>
      <c r="B2821"/>
      <c r="C2821"/>
      <c r="D2821"/>
      <c r="E2821"/>
      <c r="F2821"/>
      <c r="G2821"/>
      <c r="H2821"/>
      <c r="I2821"/>
      <c r="J2821"/>
      <c r="K2821"/>
      <c r="L2821"/>
      <c r="M2821"/>
      <c r="N2821"/>
      <c r="O2821"/>
      <c r="P2821"/>
      <c r="Q2821"/>
      <c r="R2821"/>
      <c r="S2821"/>
      <c r="T2821"/>
      <c r="U2821"/>
    </row>
    <row r="2822" spans="1:21">
      <c r="A2822" s="34"/>
      <c r="B2822"/>
      <c r="C2822"/>
      <c r="D2822"/>
      <c r="E2822"/>
      <c r="F2822"/>
      <c r="G2822"/>
      <c r="H2822"/>
      <c r="I2822"/>
      <c r="J2822"/>
      <c r="K2822"/>
      <c r="L2822"/>
      <c r="M2822"/>
      <c r="N2822"/>
      <c r="O2822"/>
      <c r="P2822"/>
      <c r="Q2822"/>
      <c r="R2822"/>
      <c r="S2822"/>
      <c r="T2822"/>
      <c r="U2822"/>
    </row>
    <row r="2823" spans="1:21">
      <c r="A2823" s="34"/>
      <c r="B2823"/>
      <c r="C2823"/>
      <c r="D2823"/>
      <c r="E2823"/>
      <c r="F2823"/>
      <c r="G2823"/>
      <c r="H2823"/>
      <c r="I2823"/>
      <c r="J2823"/>
      <c r="K2823"/>
      <c r="L2823"/>
      <c r="M2823"/>
      <c r="N2823"/>
      <c r="O2823"/>
      <c r="P2823"/>
      <c r="Q2823"/>
      <c r="R2823"/>
      <c r="S2823"/>
      <c r="T2823"/>
      <c r="U2823"/>
    </row>
    <row r="2824" spans="1:21">
      <c r="A2824" s="34"/>
      <c r="B2824"/>
      <c r="C2824"/>
      <c r="D2824"/>
      <c r="E2824"/>
      <c r="F2824"/>
      <c r="G2824"/>
      <c r="H2824"/>
      <c r="I2824"/>
      <c r="J2824"/>
      <c r="K2824"/>
      <c r="L2824"/>
      <c r="M2824"/>
      <c r="N2824"/>
      <c r="O2824"/>
      <c r="P2824"/>
      <c r="Q2824"/>
      <c r="R2824"/>
      <c r="S2824"/>
      <c r="T2824"/>
      <c r="U2824"/>
    </row>
    <row r="2825" spans="1:21" ht="21.75">
      <c r="A2825" s="309" t="s">
        <v>1919</v>
      </c>
      <c r="B2825" s="309"/>
      <c r="C2825" s="309"/>
      <c r="D2825" s="309"/>
      <c r="E2825" s="309"/>
      <c r="F2825" s="309"/>
      <c r="G2825" s="309"/>
      <c r="H2825" s="309"/>
      <c r="I2825" s="309"/>
      <c r="J2825" s="309"/>
      <c r="K2825" s="309"/>
      <c r="L2825" s="309"/>
      <c r="M2825" s="309"/>
      <c r="N2825" s="309"/>
      <c r="O2825" s="309"/>
      <c r="P2825" s="309"/>
      <c r="Q2825"/>
      <c r="R2825"/>
      <c r="S2825"/>
      <c r="T2825"/>
      <c r="U2825"/>
    </row>
    <row r="2826" spans="1:21" ht="21.75">
      <c r="A2826" s="309" t="s">
        <v>1865</v>
      </c>
      <c r="B2826" s="309"/>
      <c r="C2826" s="309"/>
      <c r="D2826" s="309"/>
      <c r="E2826" s="309"/>
      <c r="F2826" s="309"/>
      <c r="G2826" s="309"/>
      <c r="H2826" s="309"/>
      <c r="I2826" s="309"/>
      <c r="J2826" s="309"/>
      <c r="K2826" s="309"/>
      <c r="L2826" s="309"/>
      <c r="M2826" s="309"/>
      <c r="N2826" s="309"/>
      <c r="O2826" s="309"/>
      <c r="P2826" s="309"/>
      <c r="Q2826"/>
      <c r="R2826"/>
      <c r="S2826"/>
      <c r="T2826"/>
      <c r="U2826"/>
    </row>
    <row r="2827" spans="1:21">
      <c r="A2827" s="325" t="s">
        <v>1866</v>
      </c>
      <c r="B2827" s="325"/>
      <c r="C2827" s="325"/>
      <c r="D2827" s="325"/>
      <c r="E2827" s="325"/>
      <c r="F2827" s="325"/>
      <c r="G2827" s="325"/>
      <c r="H2827" s="325"/>
      <c r="I2827" s="325"/>
      <c r="J2827" s="325"/>
      <c r="K2827" s="325"/>
      <c r="L2827" s="325"/>
      <c r="M2827" s="325"/>
      <c r="N2827" s="325"/>
      <c r="O2827" s="325"/>
      <c r="P2827" s="325"/>
      <c r="Q2827"/>
      <c r="R2827"/>
      <c r="S2827"/>
      <c r="T2827"/>
      <c r="U2827"/>
    </row>
    <row r="2828" spans="1:21" s="74" customFormat="1">
      <c r="A2828" s="5" t="s">
        <v>1920</v>
      </c>
      <c r="B2828" s="73"/>
      <c r="C2828" s="73"/>
      <c r="D2828" s="73"/>
      <c r="E2828" s="73"/>
      <c r="F2828" s="73"/>
      <c r="G2828" s="73"/>
      <c r="H2828" s="73"/>
      <c r="I2828" s="73"/>
      <c r="J2828" s="73"/>
      <c r="K2828" s="73"/>
      <c r="L2828" s="73"/>
      <c r="M2828" s="73"/>
      <c r="N2828" s="73"/>
      <c r="O2828" s="73"/>
      <c r="P2828" s="73"/>
      <c r="Q2828" s="73"/>
      <c r="R2828" s="73"/>
      <c r="S2828" s="73"/>
      <c r="T2828" s="73"/>
      <c r="U2828" s="73"/>
    </row>
    <row r="2829" spans="1:21" ht="18.75">
      <c r="A2829" s="434" t="s">
        <v>1890</v>
      </c>
      <c r="B2829" s="436"/>
      <c r="C2829" s="434">
        <v>2023</v>
      </c>
      <c r="D2829" s="435"/>
      <c r="E2829" s="435"/>
      <c r="F2829" s="435"/>
      <c r="G2829" s="435"/>
      <c r="H2829" s="435"/>
      <c r="I2829" s="435"/>
      <c r="J2829" s="435"/>
      <c r="K2829" s="435"/>
      <c r="L2829" s="435"/>
      <c r="M2829" s="435"/>
      <c r="N2829" s="436"/>
      <c r="O2829" s="525" t="s">
        <v>1869</v>
      </c>
      <c r="P2829" s="526"/>
      <c r="T2829"/>
      <c r="U2829"/>
    </row>
    <row r="2830" spans="1:21" ht="18.75">
      <c r="A2830" s="523"/>
      <c r="B2830" s="524"/>
      <c r="C2830" s="434" t="s">
        <v>59</v>
      </c>
      <c r="D2830" s="435"/>
      <c r="E2830" s="435"/>
      <c r="F2830" s="435"/>
      <c r="G2830" s="435"/>
      <c r="H2830" s="435"/>
      <c r="I2830" s="435"/>
      <c r="J2830" s="435"/>
      <c r="K2830" s="435"/>
      <c r="L2830" s="435"/>
      <c r="M2830" s="435"/>
      <c r="N2830" s="436"/>
      <c r="O2830" s="481"/>
      <c r="P2830" s="527"/>
      <c r="T2830"/>
      <c r="U2830"/>
    </row>
    <row r="2831" spans="1:21" ht="17.100000000000001" customHeight="1">
      <c r="A2831" s="523"/>
      <c r="B2831" s="524"/>
      <c r="C2831" s="530" t="s">
        <v>60</v>
      </c>
      <c r="D2831" s="531"/>
      <c r="E2831" s="531"/>
      <c r="F2831" s="531"/>
      <c r="G2831" s="531"/>
      <c r="H2831" s="531"/>
      <c r="I2831" s="531"/>
      <c r="J2831" s="531"/>
      <c r="K2831" s="531"/>
      <c r="L2831" s="531"/>
      <c r="M2831" s="531"/>
      <c r="N2831" s="532"/>
      <c r="O2831" s="481"/>
      <c r="P2831" s="527"/>
      <c r="T2831"/>
      <c r="U2831"/>
    </row>
    <row r="2832" spans="1:21" ht="18.75">
      <c r="A2832" s="523"/>
      <c r="B2832" s="524"/>
      <c r="C2832" s="200" t="s">
        <v>1881</v>
      </c>
      <c r="D2832" s="200" t="s">
        <v>1880</v>
      </c>
      <c r="E2832" s="200" t="s">
        <v>1879</v>
      </c>
      <c r="F2832" s="200" t="s">
        <v>1878</v>
      </c>
      <c r="G2832" s="200" t="s">
        <v>1877</v>
      </c>
      <c r="H2832" s="200" t="s">
        <v>1876</v>
      </c>
      <c r="I2832" s="200" t="s">
        <v>1875</v>
      </c>
      <c r="J2832" s="200" t="s">
        <v>1874</v>
      </c>
      <c r="K2832" s="200" t="s">
        <v>1873</v>
      </c>
      <c r="L2832" s="200" t="s">
        <v>1872</v>
      </c>
      <c r="M2832" s="200" t="s">
        <v>1871</v>
      </c>
      <c r="N2832" s="200" t="s">
        <v>1870</v>
      </c>
      <c r="O2832" s="528"/>
      <c r="P2832" s="527"/>
      <c r="T2832"/>
      <c r="U2832"/>
    </row>
    <row r="2833" spans="1:21" ht="17.100000000000001" customHeight="1">
      <c r="A2833" s="437"/>
      <c r="B2833" s="438"/>
      <c r="C2833" s="196" t="s">
        <v>63</v>
      </c>
      <c r="D2833" s="196" t="s">
        <v>65</v>
      </c>
      <c r="E2833" s="196" t="s">
        <v>67</v>
      </c>
      <c r="F2833" s="196" t="s">
        <v>69</v>
      </c>
      <c r="G2833" s="196" t="s">
        <v>71</v>
      </c>
      <c r="H2833" s="196" t="s">
        <v>73</v>
      </c>
      <c r="I2833" s="196" t="s">
        <v>75</v>
      </c>
      <c r="J2833" s="196" t="s">
        <v>77</v>
      </c>
      <c r="K2833" s="196" t="s">
        <v>79</v>
      </c>
      <c r="L2833" s="196" t="s">
        <v>81</v>
      </c>
      <c r="M2833" s="196" t="s">
        <v>83</v>
      </c>
      <c r="N2833" s="196" t="s">
        <v>85</v>
      </c>
      <c r="O2833" s="480"/>
      <c r="P2833" s="529"/>
      <c r="T2833"/>
      <c r="U2833"/>
    </row>
    <row r="2834" spans="1:21" ht="18.75">
      <c r="A2834" s="521" t="s">
        <v>1883</v>
      </c>
      <c r="B2834" s="8" t="s">
        <v>1999</v>
      </c>
      <c r="C2834" s="292">
        <v>3262</v>
      </c>
      <c r="D2834" s="6">
        <v>4652</v>
      </c>
      <c r="E2834" s="6">
        <v>5415</v>
      </c>
      <c r="F2834" s="6">
        <v>6490</v>
      </c>
      <c r="G2834" s="6">
        <v>6894</v>
      </c>
      <c r="H2834" s="6">
        <v>6618</v>
      </c>
      <c r="I2834" s="6">
        <v>7694</v>
      </c>
      <c r="J2834" s="6">
        <v>6124</v>
      </c>
      <c r="K2834" s="6">
        <v>5321</v>
      </c>
      <c r="L2834" s="6">
        <v>4375</v>
      </c>
      <c r="M2834" s="6">
        <v>3614</v>
      </c>
      <c r="N2834" s="6">
        <v>3332</v>
      </c>
      <c r="O2834" s="80" t="s">
        <v>2002</v>
      </c>
      <c r="P2834" s="511" t="s">
        <v>1884</v>
      </c>
      <c r="T2834"/>
      <c r="U2834"/>
    </row>
    <row r="2835" spans="1:21" ht="18.75">
      <c r="A2835" s="443"/>
      <c r="B2835" s="8" t="s">
        <v>2000</v>
      </c>
      <c r="C2835" s="6">
        <v>101115</v>
      </c>
      <c r="D2835" s="6">
        <v>130262</v>
      </c>
      <c r="E2835" s="6">
        <v>167851</v>
      </c>
      <c r="F2835" s="6">
        <v>194694</v>
      </c>
      <c r="G2835" s="6">
        <v>213706</v>
      </c>
      <c r="H2835" s="6">
        <v>198550</v>
      </c>
      <c r="I2835" s="98">
        <v>0</v>
      </c>
      <c r="J2835" s="6">
        <v>189831</v>
      </c>
      <c r="K2835" s="6">
        <v>159642</v>
      </c>
      <c r="L2835" s="6">
        <v>135639</v>
      </c>
      <c r="M2835" s="6">
        <v>108415</v>
      </c>
      <c r="N2835" s="6">
        <v>103292</v>
      </c>
      <c r="O2835" s="97" t="s">
        <v>2001</v>
      </c>
      <c r="P2835" s="484"/>
      <c r="T2835"/>
      <c r="U2835"/>
    </row>
    <row r="2836" spans="1:21" ht="21" customHeight="1">
      <c r="A2836" s="324" t="s">
        <v>1886</v>
      </c>
      <c r="B2836" s="8" t="s">
        <v>1999</v>
      </c>
      <c r="C2836" s="6">
        <v>3741</v>
      </c>
      <c r="D2836" s="6">
        <v>5318</v>
      </c>
      <c r="E2836" s="6">
        <v>6056</v>
      </c>
      <c r="F2836" s="6">
        <v>6914</v>
      </c>
      <c r="G2836" s="6">
        <v>7168</v>
      </c>
      <c r="H2836" s="6">
        <v>7256</v>
      </c>
      <c r="I2836" s="6">
        <v>7689</v>
      </c>
      <c r="J2836" s="6">
        <v>6149</v>
      </c>
      <c r="K2836" s="6">
        <v>6049</v>
      </c>
      <c r="L2836" s="6">
        <v>4959</v>
      </c>
      <c r="M2836" s="6">
        <v>4261</v>
      </c>
      <c r="N2836" s="6">
        <v>3784</v>
      </c>
      <c r="O2836" s="80" t="s">
        <v>2002</v>
      </c>
      <c r="P2836" s="458" t="s">
        <v>1896</v>
      </c>
      <c r="T2836"/>
      <c r="U2836"/>
    </row>
    <row r="2837" spans="1:21" ht="18.75">
      <c r="A2837" s="323"/>
      <c r="B2837" s="8" t="s">
        <v>2000</v>
      </c>
      <c r="C2837" s="6">
        <v>115963</v>
      </c>
      <c r="D2837" s="6">
        <v>148896</v>
      </c>
      <c r="E2837" s="6">
        <v>187737</v>
      </c>
      <c r="F2837" s="6">
        <v>207419</v>
      </c>
      <c r="G2837" s="6">
        <v>222196</v>
      </c>
      <c r="H2837" s="6">
        <v>217686</v>
      </c>
      <c r="I2837" s="98">
        <v>0</v>
      </c>
      <c r="J2837" s="6">
        <v>190607</v>
      </c>
      <c r="K2837" s="6">
        <v>181464</v>
      </c>
      <c r="L2837" s="6">
        <v>153736</v>
      </c>
      <c r="M2837" s="6">
        <v>127843</v>
      </c>
      <c r="N2837" s="6">
        <v>117301</v>
      </c>
      <c r="O2837" s="97" t="s">
        <v>2001</v>
      </c>
      <c r="P2837" s="342"/>
      <c r="T2837"/>
      <c r="U2837"/>
    </row>
    <row r="2838" spans="1:21" s="74" customFormat="1">
      <c r="A2838" s="5" t="s">
        <v>2147</v>
      </c>
      <c r="B2838" s="73"/>
      <c r="C2838" s="73"/>
      <c r="D2838" s="73"/>
      <c r="E2838" s="73"/>
      <c r="F2838" s="73"/>
      <c r="G2838" s="73"/>
      <c r="H2838" s="73"/>
      <c r="I2838" s="73"/>
      <c r="J2838" s="73"/>
      <c r="K2838" s="73"/>
      <c r="L2838" s="73"/>
      <c r="M2838" s="73"/>
      <c r="N2838" s="73"/>
      <c r="O2838" s="73"/>
      <c r="P2838" s="30" t="s">
        <v>2146</v>
      </c>
      <c r="Q2838" s="73"/>
      <c r="R2838" s="73"/>
      <c r="S2838" s="73"/>
      <c r="T2838" s="73"/>
      <c r="U2838" s="73"/>
    </row>
    <row r="2839" spans="1:21" s="74" customFormat="1">
      <c r="A2839" s="72"/>
      <c r="B2839" s="73"/>
      <c r="C2839" s="73"/>
      <c r="D2839" s="73"/>
      <c r="E2839" s="73"/>
      <c r="F2839" s="73"/>
      <c r="G2839" s="73"/>
      <c r="H2839" s="73"/>
      <c r="I2839" s="73"/>
      <c r="J2839" s="73"/>
      <c r="K2839" s="73"/>
      <c r="L2839" s="73"/>
      <c r="M2839" s="73"/>
      <c r="N2839" s="73"/>
      <c r="O2839" s="73"/>
      <c r="P2839" s="73"/>
      <c r="Q2839" s="73"/>
      <c r="R2839" s="73"/>
      <c r="S2839" s="73"/>
      <c r="T2839" s="73"/>
      <c r="U2839" s="73"/>
    </row>
    <row r="2840" spans="1:21">
      <c r="A2840" s="31"/>
      <c r="B2840"/>
      <c r="C2840"/>
      <c r="D2840"/>
      <c r="E2840"/>
      <c r="F2840"/>
      <c r="G2840"/>
      <c r="H2840"/>
      <c r="I2840"/>
      <c r="J2840"/>
      <c r="K2840"/>
      <c r="L2840"/>
      <c r="M2840"/>
      <c r="N2840"/>
      <c r="O2840"/>
      <c r="P2840"/>
      <c r="Q2840"/>
      <c r="R2840"/>
      <c r="S2840"/>
      <c r="T2840"/>
      <c r="U2840"/>
    </row>
    <row r="2841" spans="1:21">
      <c r="A2841" s="31"/>
      <c r="B2841"/>
      <c r="C2841"/>
      <c r="D2841"/>
      <c r="E2841"/>
      <c r="F2841"/>
      <c r="G2841"/>
      <c r="H2841"/>
      <c r="I2841"/>
      <c r="J2841"/>
      <c r="K2841"/>
      <c r="L2841"/>
      <c r="M2841"/>
      <c r="N2841"/>
      <c r="O2841"/>
      <c r="P2841"/>
      <c r="Q2841"/>
      <c r="R2841"/>
      <c r="S2841"/>
      <c r="T2841"/>
      <c r="U2841"/>
    </row>
  </sheetData>
  <sheetProtection algorithmName="SHA-512" hashValue="d5euxoshElgxJ9eePyPg4LkdYW9bQaCLZ+bjEZcBDlo0crCzk0z6tP83FuQEtcKYVQPY9xap6/lFhL6nGosmfQ==" saltValue="UgOV0x6A90j9Mfp86WgKoA==" spinCount="100000" sheet="1" objects="1" scenarios="1"/>
  <mergeCells count="1548">
    <mergeCell ref="A2666:C2666"/>
    <mergeCell ref="A2686:P2686"/>
    <mergeCell ref="A2687:P2687"/>
    <mergeCell ref="A2688:P2688"/>
    <mergeCell ref="A2690:B2694"/>
    <mergeCell ref="C2690:N2690"/>
    <mergeCell ref="C2691:N2691"/>
    <mergeCell ref="A2664:C2664"/>
    <mergeCell ref="A188:G188"/>
    <mergeCell ref="A701:A702"/>
    <mergeCell ref="A2753:B2757"/>
    <mergeCell ref="F2737:F2738"/>
    <mergeCell ref="G2737:G2738"/>
    <mergeCell ref="B664:G664"/>
    <mergeCell ref="A1141:K1141"/>
    <mergeCell ref="A1177:D1177"/>
    <mergeCell ref="A1178:D1178"/>
    <mergeCell ref="A1182:J1182"/>
    <mergeCell ref="A2298:A2299"/>
    <mergeCell ref="A2293:B2293"/>
    <mergeCell ref="A2292:B2292"/>
    <mergeCell ref="A4:G5"/>
    <mergeCell ref="A6:G6"/>
    <mergeCell ref="A7:G7"/>
    <mergeCell ref="A8:G8"/>
    <mergeCell ref="A9:G9"/>
    <mergeCell ref="A606:B606"/>
    <mergeCell ref="A609:B609"/>
    <mergeCell ref="A725:B725"/>
    <mergeCell ref="A2665:C2665"/>
    <mergeCell ref="H2737:H2738"/>
    <mergeCell ref="B2737:B2738"/>
    <mergeCell ref="C2737:C2738"/>
    <mergeCell ref="D2737:D2738"/>
    <mergeCell ref="A208:B208"/>
    <mergeCell ref="A271:E271"/>
    <mergeCell ref="A270:E270"/>
    <mergeCell ref="A272:E272"/>
    <mergeCell ref="A461:C461"/>
    <mergeCell ref="A753:F753"/>
    <mergeCell ref="A754:F754"/>
    <mergeCell ref="A755:F755"/>
    <mergeCell ref="A1012:H1012"/>
    <mergeCell ref="A1228:J1228"/>
    <mergeCell ref="A1229:J1229"/>
    <mergeCell ref="A2710:P2710"/>
    <mergeCell ref="A703:A704"/>
    <mergeCell ref="A2711:P2711"/>
    <mergeCell ref="A2561:C2561"/>
    <mergeCell ref="A2562:C2562"/>
    <mergeCell ref="A2563:C2563"/>
    <mergeCell ref="A2589:E2589"/>
    <mergeCell ref="A2590:E2590"/>
    <mergeCell ref="A2591:E2591"/>
    <mergeCell ref="A2709:P2709"/>
    <mergeCell ref="N2641:N2643"/>
    <mergeCell ref="C2692:N2692"/>
    <mergeCell ref="A2695:A2696"/>
    <mergeCell ref="A2697:A2698"/>
    <mergeCell ref="A2727:L2727"/>
    <mergeCell ref="A2728:L2728"/>
    <mergeCell ref="A2729:L2729"/>
    <mergeCell ref="O2791:P2794"/>
    <mergeCell ref="C2791:N2791"/>
    <mergeCell ref="C2792:N2792"/>
    <mergeCell ref="A2788:P2788"/>
    <mergeCell ref="A2787:P2787"/>
    <mergeCell ref="A2786:P2786"/>
    <mergeCell ref="O2772:P2775"/>
    <mergeCell ref="P2776:P2778"/>
    <mergeCell ref="P2779:P2781"/>
    <mergeCell ref="A2772:B2775"/>
    <mergeCell ref="A2776:A2778"/>
    <mergeCell ref="A2779:A2781"/>
    <mergeCell ref="C2772:N2772"/>
    <mergeCell ref="C2773:N2773"/>
    <mergeCell ref="A2791:B2794"/>
    <mergeCell ref="A2758:A2759"/>
    <mergeCell ref="P2758:P2759"/>
    <mergeCell ref="A2760:A2761"/>
    <mergeCell ref="P2760:P2761"/>
    <mergeCell ref="A2769:P2769"/>
    <mergeCell ref="A2770:P2770"/>
    <mergeCell ref="A2768:P2768"/>
    <mergeCell ref="O2753:P2757"/>
    <mergeCell ref="C2753:N2753"/>
    <mergeCell ref="C2754:N2754"/>
    <mergeCell ref="C2755:N2755"/>
    <mergeCell ref="A2752:XFD2752"/>
    <mergeCell ref="A2750:P2750"/>
    <mergeCell ref="A2749:P2749"/>
    <mergeCell ref="A2748:P2748"/>
    <mergeCell ref="A2601:C2601"/>
    <mergeCell ref="A2600:C2600"/>
    <mergeCell ref="A2599:C2599"/>
    <mergeCell ref="A2618:C2618"/>
    <mergeCell ref="A2617:C2617"/>
    <mergeCell ref="A2616:C2616"/>
    <mergeCell ref="A2638:N2638"/>
    <mergeCell ref="A2639:N2639"/>
    <mergeCell ref="A2640:N2640"/>
    <mergeCell ref="E2737:E2738"/>
    <mergeCell ref="A2731:A2735"/>
    <mergeCell ref="B2731:K2731"/>
    <mergeCell ref="B2732:K2732"/>
    <mergeCell ref="L2731:L2735"/>
    <mergeCell ref="B2733:C2733"/>
    <mergeCell ref="D2733:E2733"/>
    <mergeCell ref="F2733:G2733"/>
    <mergeCell ref="H2733:I2733"/>
    <mergeCell ref="J2733:K2733"/>
    <mergeCell ref="P2720:P2722"/>
    <mergeCell ref="A2720:A2722"/>
    <mergeCell ref="P2717:P2719"/>
    <mergeCell ref="A2713:B2716"/>
    <mergeCell ref="A2717:A2719"/>
    <mergeCell ref="A857:H857"/>
    <mergeCell ref="A870:H870"/>
    <mergeCell ref="A869:H869"/>
    <mergeCell ref="A868:H868"/>
    <mergeCell ref="A887:A889"/>
    <mergeCell ref="A883:F883"/>
    <mergeCell ref="A884:F884"/>
    <mergeCell ref="A882:F882"/>
    <mergeCell ref="B1001:B1002"/>
    <mergeCell ref="C1001:C1002"/>
    <mergeCell ref="D1001:D1002"/>
    <mergeCell ref="E1001:E1002"/>
    <mergeCell ref="F1001:F1002"/>
    <mergeCell ref="B999:B1000"/>
    <mergeCell ref="C999:C1000"/>
    <mergeCell ref="D999:D1000"/>
    <mergeCell ref="E999:E1000"/>
    <mergeCell ref="F999:F1000"/>
    <mergeCell ref="B997:B998"/>
    <mergeCell ref="C997:C998"/>
    <mergeCell ref="D997:D998"/>
    <mergeCell ref="E997:E998"/>
    <mergeCell ref="F997:F998"/>
    <mergeCell ref="B992:F992"/>
    <mergeCell ref="B993:F993"/>
    <mergeCell ref="B995:B996"/>
    <mergeCell ref="C995:C996"/>
    <mergeCell ref="D995:D996"/>
    <mergeCell ref="E995:E996"/>
    <mergeCell ref="F995:F996"/>
    <mergeCell ref="D980:D981"/>
    <mergeCell ref="E980:E981"/>
    <mergeCell ref="C825:C826"/>
    <mergeCell ref="D825:D826"/>
    <mergeCell ref="E825:E826"/>
    <mergeCell ref="A790:A794"/>
    <mergeCell ref="A805:I805"/>
    <mergeCell ref="A806:I806"/>
    <mergeCell ref="A807:I807"/>
    <mergeCell ref="E810:E812"/>
    <mergeCell ref="I808:I809"/>
    <mergeCell ref="I810:I812"/>
    <mergeCell ref="H810:H812"/>
    <mergeCell ref="B810:B811"/>
    <mergeCell ref="C810:C811"/>
    <mergeCell ref="D810:D811"/>
    <mergeCell ref="A808:A812"/>
    <mergeCell ref="I792:I794"/>
    <mergeCell ref="E808:H808"/>
    <mergeCell ref="E809:H809"/>
    <mergeCell ref="B808:D808"/>
    <mergeCell ref="B809:D809"/>
    <mergeCell ref="H792:H794"/>
    <mergeCell ref="E792:E794"/>
    <mergeCell ref="A441:H441"/>
    <mergeCell ref="A442:H442"/>
    <mergeCell ref="A463:C463"/>
    <mergeCell ref="A462:C462"/>
    <mergeCell ref="F792:G792"/>
    <mergeCell ref="F793:G793"/>
    <mergeCell ref="B792:B793"/>
    <mergeCell ref="C792:C793"/>
    <mergeCell ref="D792:D793"/>
    <mergeCell ref="B790:D790"/>
    <mergeCell ref="B791:D791"/>
    <mergeCell ref="E790:H790"/>
    <mergeCell ref="E791:H791"/>
    <mergeCell ref="F777:G777"/>
    <mergeCell ref="B776:B777"/>
    <mergeCell ref="C776:C777"/>
    <mergeCell ref="D776:D777"/>
    <mergeCell ref="E774:H774"/>
    <mergeCell ref="E775:H775"/>
    <mergeCell ref="F776:G776"/>
    <mergeCell ref="E776:E777"/>
    <mergeCell ref="B758:E758"/>
    <mergeCell ref="B774:D774"/>
    <mergeCell ref="B775:D775"/>
    <mergeCell ref="A771:I771"/>
    <mergeCell ref="A772:I772"/>
    <mergeCell ref="A773:I773"/>
    <mergeCell ref="I774:I776"/>
    <mergeCell ref="I777:I778"/>
    <mergeCell ref="A774:A778"/>
    <mergeCell ref="A788:I788"/>
    <mergeCell ref="A789:I789"/>
    <mergeCell ref="A260:A265"/>
    <mergeCell ref="A227:C227"/>
    <mergeCell ref="B416:B417"/>
    <mergeCell ref="H416:H417"/>
    <mergeCell ref="A338:A340"/>
    <mergeCell ref="B338:D338"/>
    <mergeCell ref="E338:E340"/>
    <mergeCell ref="A311:A314"/>
    <mergeCell ref="A315:A318"/>
    <mergeCell ref="A319:A322"/>
    <mergeCell ref="A335:E335"/>
    <mergeCell ref="A336:E336"/>
    <mergeCell ref="A337:E337"/>
    <mergeCell ref="F297:F298"/>
    <mergeCell ref="B297:B298"/>
    <mergeCell ref="A307:A310"/>
    <mergeCell ref="E273:E275"/>
    <mergeCell ref="A273:A275"/>
    <mergeCell ref="A230:A235"/>
    <mergeCell ref="A236:A241"/>
    <mergeCell ref="A242:A247"/>
    <mergeCell ref="A248:A253"/>
    <mergeCell ref="A254:A259"/>
    <mergeCell ref="B273:D273"/>
    <mergeCell ref="C258:C259"/>
    <mergeCell ref="C260:C261"/>
    <mergeCell ref="C262:C263"/>
    <mergeCell ref="C264:C265"/>
    <mergeCell ref="C248:C249"/>
    <mergeCell ref="C250:C251"/>
    <mergeCell ref="C252:C253"/>
    <mergeCell ref="C254:C255"/>
    <mergeCell ref="A362:C362"/>
    <mergeCell ref="A361:C361"/>
    <mergeCell ref="A360:C360"/>
    <mergeCell ref="A386:G386"/>
    <mergeCell ref="A294:F294"/>
    <mergeCell ref="A295:F295"/>
    <mergeCell ref="A296:F296"/>
    <mergeCell ref="A299:A302"/>
    <mergeCell ref="A303:A306"/>
    <mergeCell ref="A698:I698"/>
    <mergeCell ref="A699:I699"/>
    <mergeCell ref="A700:I700"/>
    <mergeCell ref="A710:J710"/>
    <mergeCell ref="A711:J711"/>
    <mergeCell ref="A474:G474"/>
    <mergeCell ref="A475:G475"/>
    <mergeCell ref="A476:G476"/>
    <mergeCell ref="A477:A480"/>
    <mergeCell ref="A490:H490"/>
    <mergeCell ref="A440:H440"/>
    <mergeCell ref="B624:F624"/>
    <mergeCell ref="A664:A666"/>
    <mergeCell ref="B665:G665"/>
    <mergeCell ref="H664:H666"/>
    <mergeCell ref="A623:A626"/>
    <mergeCell ref="A635:I635"/>
    <mergeCell ref="A636:I636"/>
    <mergeCell ref="A637:I637"/>
    <mergeCell ref="A650:B650"/>
    <mergeCell ref="A649:B649"/>
    <mergeCell ref="A648:B648"/>
    <mergeCell ref="A661:H661"/>
    <mergeCell ref="P2834:P2835"/>
    <mergeCell ref="P2836:P2837"/>
    <mergeCell ref="A2829:B2833"/>
    <mergeCell ref="A2834:A2835"/>
    <mergeCell ref="A2836:A2837"/>
    <mergeCell ref="O2829:P2833"/>
    <mergeCell ref="C2831:N2831"/>
    <mergeCell ref="C2830:N2830"/>
    <mergeCell ref="C2829:N2829"/>
    <mergeCell ref="P2816:P2818"/>
    <mergeCell ref="A2816:A2818"/>
    <mergeCell ref="A2813:A2815"/>
    <mergeCell ref="P2813:P2815"/>
    <mergeCell ref="A2809:B2812"/>
    <mergeCell ref="A2798:A2800"/>
    <mergeCell ref="P2798:P2800"/>
    <mergeCell ref="A2795:A2797"/>
    <mergeCell ref="P2795:P2797"/>
    <mergeCell ref="A2827:P2827"/>
    <mergeCell ref="A2826:P2826"/>
    <mergeCell ref="A2825:P2825"/>
    <mergeCell ref="O2809:P2812"/>
    <mergeCell ref="C2810:N2810"/>
    <mergeCell ref="C2809:N2809"/>
    <mergeCell ref="A2807:P2807"/>
    <mergeCell ref="A2806:P2806"/>
    <mergeCell ref="A2805:P2805"/>
    <mergeCell ref="C2713:N2713"/>
    <mergeCell ref="C2714:N2714"/>
    <mergeCell ref="O2713:P2716"/>
    <mergeCell ref="I2737:I2738"/>
    <mergeCell ref="J2737:J2738"/>
    <mergeCell ref="A2737:A2738"/>
    <mergeCell ref="K2737:K2738"/>
    <mergeCell ref="B2479:C2479"/>
    <mergeCell ref="B2480:C2480"/>
    <mergeCell ref="D2479:D2480"/>
    <mergeCell ref="E2479:E2480"/>
    <mergeCell ref="F2479:G2480"/>
    <mergeCell ref="B2481:C2481"/>
    <mergeCell ref="B2482:C2482"/>
    <mergeCell ref="D2481:D2482"/>
    <mergeCell ref="A2641:A2643"/>
    <mergeCell ref="B2641:M2641"/>
    <mergeCell ref="A2548:A2549"/>
    <mergeCell ref="C2548:C2549"/>
    <mergeCell ref="G2531:G2537"/>
    <mergeCell ref="E2531:F2534"/>
    <mergeCell ref="C2531:D2534"/>
    <mergeCell ref="B2531:B2537"/>
    <mergeCell ref="E2535:F2535"/>
    <mergeCell ref="C2535:D2535"/>
    <mergeCell ref="A2495:D2495"/>
    <mergeCell ref="A2494:D2494"/>
    <mergeCell ref="A2493:D2493"/>
    <mergeCell ref="A2516:C2516"/>
    <mergeCell ref="A2515:C2515"/>
    <mergeCell ref="A2517:C2517"/>
    <mergeCell ref="A2528:G2528"/>
    <mergeCell ref="A2530:G2530"/>
    <mergeCell ref="A2531:A2537"/>
    <mergeCell ref="A2538:A2542"/>
    <mergeCell ref="A2546:C2546"/>
    <mergeCell ref="A2547:C2547"/>
    <mergeCell ref="A2545:C2545"/>
    <mergeCell ref="A2315:G2315"/>
    <mergeCell ref="A2316:G2316"/>
    <mergeCell ref="A2317:G2317"/>
    <mergeCell ref="G2414:G2415"/>
    <mergeCell ref="B2414:F2414"/>
    <mergeCell ref="B2473:C2473"/>
    <mergeCell ref="B2474:C2474"/>
    <mergeCell ref="F2473:G2473"/>
    <mergeCell ref="F2474:G2474"/>
    <mergeCell ref="H2446:H2447"/>
    <mergeCell ref="B2446:G2446"/>
    <mergeCell ref="B2475:B2478"/>
    <mergeCell ref="A2497:A2499"/>
    <mergeCell ref="B2497:C2497"/>
    <mergeCell ref="D2497:D2499"/>
    <mergeCell ref="A2518:A2520"/>
    <mergeCell ref="C2518:C2520"/>
    <mergeCell ref="E2481:E2482"/>
    <mergeCell ref="F2481:G2482"/>
    <mergeCell ref="B2483:C2483"/>
    <mergeCell ref="B2484:C2484"/>
    <mergeCell ref="D2483:D2484"/>
    <mergeCell ref="E2483:E2484"/>
    <mergeCell ref="F2483:G2484"/>
    <mergeCell ref="A2475:A2484"/>
    <mergeCell ref="A2513:D2513"/>
    <mergeCell ref="C2298:C2299"/>
    <mergeCell ref="L2261:L2263"/>
    <mergeCell ref="G2261:K2261"/>
    <mergeCell ref="G2262:K2262"/>
    <mergeCell ref="A2281:B2281"/>
    <mergeCell ref="A2280:B2280"/>
    <mergeCell ref="A2279:B2279"/>
    <mergeCell ref="A2295:C2295"/>
    <mergeCell ref="A2296:C2296"/>
    <mergeCell ref="A2297:C2297"/>
    <mergeCell ref="A2347:G2347"/>
    <mergeCell ref="A2348:G2348"/>
    <mergeCell ref="A2349:G2349"/>
    <mergeCell ref="A2380:G2380"/>
    <mergeCell ref="A2381:G2381"/>
    <mergeCell ref="A2382:G2382"/>
    <mergeCell ref="A2529:G2529"/>
    <mergeCell ref="D2170:D2171"/>
    <mergeCell ref="E2170:E2171"/>
    <mergeCell ref="F2170:F2171"/>
    <mergeCell ref="G2170:G2171"/>
    <mergeCell ref="H2170:H2171"/>
    <mergeCell ref="C2172:C2173"/>
    <mergeCell ref="D2172:D2173"/>
    <mergeCell ref="E2172:E2173"/>
    <mergeCell ref="F2172:F2173"/>
    <mergeCell ref="G2172:G2173"/>
    <mergeCell ref="H2172:H2173"/>
    <mergeCell ref="A2142:A2143"/>
    <mergeCell ref="C2142:C2143"/>
    <mergeCell ref="B2156:C2156"/>
    <mergeCell ref="B2157:C2157"/>
    <mergeCell ref="C2166:E2166"/>
    <mergeCell ref="D2475:D2476"/>
    <mergeCell ref="E2475:E2476"/>
    <mergeCell ref="F2475:F2476"/>
    <mergeCell ref="G2475:G2478"/>
    <mergeCell ref="D2477:D2478"/>
    <mergeCell ref="E2477:E2478"/>
    <mergeCell ref="F2477:F2478"/>
    <mergeCell ref="A2251:H2251"/>
    <mergeCell ref="A2250:H2250"/>
    <mergeCell ref="A2249:H2249"/>
    <mergeCell ref="A2261:A2263"/>
    <mergeCell ref="A2260:L2260"/>
    <mergeCell ref="A2259:L2259"/>
    <mergeCell ref="A2258:L2258"/>
    <mergeCell ref="B2261:F2261"/>
    <mergeCell ref="B2262:F2262"/>
    <mergeCell ref="B1917:D1917"/>
    <mergeCell ref="E1937:E1938"/>
    <mergeCell ref="F1937:F1938"/>
    <mergeCell ref="E1935:E1936"/>
    <mergeCell ref="F1935:F1936"/>
    <mergeCell ref="A1954:G1954"/>
    <mergeCell ref="A1955:G1955"/>
    <mergeCell ref="A1956:G1956"/>
    <mergeCell ref="A1959:A1960"/>
    <mergeCell ref="A1957:A1958"/>
    <mergeCell ref="A1972:C1972"/>
    <mergeCell ref="A1971:C1971"/>
    <mergeCell ref="B2053:G2053"/>
    <mergeCell ref="B2054:G2054"/>
    <mergeCell ref="B2035:G2035"/>
    <mergeCell ref="B2036:G2036"/>
    <mergeCell ref="B2037:C2037"/>
    <mergeCell ref="B2038:C2038"/>
    <mergeCell ref="D2037:E2037"/>
    <mergeCell ref="D2038:E2038"/>
    <mergeCell ref="F2037:G2037"/>
    <mergeCell ref="F2038:G2038"/>
    <mergeCell ref="A1919:A1920"/>
    <mergeCell ref="A1917:A1918"/>
    <mergeCell ref="E1919:E1920"/>
    <mergeCell ref="F1919:F1920"/>
    <mergeCell ref="E1917:E1918"/>
    <mergeCell ref="F1917:F1918"/>
    <mergeCell ref="A1931:G1931"/>
    <mergeCell ref="A1932:G1932"/>
    <mergeCell ref="A1933:G1933"/>
    <mergeCell ref="B1957:G1957"/>
    <mergeCell ref="G1568:K1568"/>
    <mergeCell ref="A1570:A1571"/>
    <mergeCell ref="A1568:A1569"/>
    <mergeCell ref="B1958:G1958"/>
    <mergeCell ref="A2003:A2005"/>
    <mergeCell ref="B2003:G2003"/>
    <mergeCell ref="B2004:G2004"/>
    <mergeCell ref="B1918:D1918"/>
    <mergeCell ref="A1934:A1938"/>
    <mergeCell ref="B1934:F1934"/>
    <mergeCell ref="G1934:G1938"/>
    <mergeCell ref="B1935:D1935"/>
    <mergeCell ref="B1936:D1936"/>
    <mergeCell ref="A1718:D1718"/>
    <mergeCell ref="A1720:D1720"/>
    <mergeCell ref="A1732:C1732"/>
    <mergeCell ref="A1733:C1733"/>
    <mergeCell ref="A1734:C1734"/>
    <mergeCell ref="A1748:B1748"/>
    <mergeCell ref="A1747:B1747"/>
    <mergeCell ref="A1746:B1746"/>
    <mergeCell ref="A1762:C1762"/>
    <mergeCell ref="A1761:C1761"/>
    <mergeCell ref="A1760:C1760"/>
    <mergeCell ref="D1876:I1876"/>
    <mergeCell ref="D1877:I1877"/>
    <mergeCell ref="D1878:E1878"/>
    <mergeCell ref="F1878:G1878"/>
    <mergeCell ref="H1878:I1878"/>
    <mergeCell ref="F1841:F1846"/>
    <mergeCell ref="A1893:I1893"/>
    <mergeCell ref="A1892:I1892"/>
    <mergeCell ref="A1583:K1583"/>
    <mergeCell ref="A1584:K1584"/>
    <mergeCell ref="A1585:K1585"/>
    <mergeCell ref="B1589:B1590"/>
    <mergeCell ref="B1587:B1588"/>
    <mergeCell ref="K1586:K1590"/>
    <mergeCell ref="C1587:D1587"/>
    <mergeCell ref="C1588:D1588"/>
    <mergeCell ref="E1587:F1587"/>
    <mergeCell ref="E1588:F1588"/>
    <mergeCell ref="G1587:H1587"/>
    <mergeCell ref="G1588:H1588"/>
    <mergeCell ref="I1587:J1587"/>
    <mergeCell ref="I1588:J1588"/>
    <mergeCell ref="A1586:A1590"/>
    <mergeCell ref="B1586:J1586"/>
    <mergeCell ref="G1569:K1569"/>
    <mergeCell ref="B1569:F1569"/>
    <mergeCell ref="F1552:F1553"/>
    <mergeCell ref="E1552:E1553"/>
    <mergeCell ref="D1552:D1553"/>
    <mergeCell ref="C1552:C1553"/>
    <mergeCell ref="F1554:F1555"/>
    <mergeCell ref="E1554:E1555"/>
    <mergeCell ref="D1554:D1555"/>
    <mergeCell ref="C1554:C1555"/>
    <mergeCell ref="F1548:F1549"/>
    <mergeCell ref="E1548:E1549"/>
    <mergeCell ref="D1548:D1549"/>
    <mergeCell ref="C1548:C1549"/>
    <mergeCell ref="F1550:F1551"/>
    <mergeCell ref="E1550:E1551"/>
    <mergeCell ref="D1550:D1551"/>
    <mergeCell ref="C1550:C1551"/>
    <mergeCell ref="B1568:F1568"/>
    <mergeCell ref="A1567:K1567"/>
    <mergeCell ref="A1566:K1566"/>
    <mergeCell ref="A1565:K1565"/>
    <mergeCell ref="F1560:F1561"/>
    <mergeCell ref="E1560:E1561"/>
    <mergeCell ref="D1560:D1561"/>
    <mergeCell ref="C1560:C1561"/>
    <mergeCell ref="F1556:F1557"/>
    <mergeCell ref="E1556:E1557"/>
    <mergeCell ref="D1556:D1557"/>
    <mergeCell ref="C1556:C1557"/>
    <mergeCell ref="F1558:F1559"/>
    <mergeCell ref="E1558:E1559"/>
    <mergeCell ref="D1558:D1559"/>
    <mergeCell ref="C1558:C1559"/>
    <mergeCell ref="F1544:F1545"/>
    <mergeCell ref="E1544:E1545"/>
    <mergeCell ref="D1544:D1545"/>
    <mergeCell ref="C1544:C1545"/>
    <mergeCell ref="F1546:F1547"/>
    <mergeCell ref="E1546:E1547"/>
    <mergeCell ref="D1546:D1547"/>
    <mergeCell ref="C1546:C1547"/>
    <mergeCell ref="F1540:F1541"/>
    <mergeCell ref="E1540:E1541"/>
    <mergeCell ref="D1540:D1541"/>
    <mergeCell ref="C1540:C1541"/>
    <mergeCell ref="F1542:F1543"/>
    <mergeCell ref="E1542:E1543"/>
    <mergeCell ref="D1542:D1543"/>
    <mergeCell ref="C1542:C1543"/>
    <mergeCell ref="C1525:C1526"/>
    <mergeCell ref="D1525:D1526"/>
    <mergeCell ref="E1525:E1526"/>
    <mergeCell ref="C1532:F1535"/>
    <mergeCell ref="F1538:F1539"/>
    <mergeCell ref="E1538:E1539"/>
    <mergeCell ref="D1538:D1539"/>
    <mergeCell ref="C1538:C1539"/>
    <mergeCell ref="C1521:C1522"/>
    <mergeCell ref="D1521:D1522"/>
    <mergeCell ref="E1521:E1522"/>
    <mergeCell ref="C1523:C1524"/>
    <mergeCell ref="D1523:D1524"/>
    <mergeCell ref="E1523:E1524"/>
    <mergeCell ref="C1517:C1518"/>
    <mergeCell ref="D1517:D1518"/>
    <mergeCell ref="E1517:E1518"/>
    <mergeCell ref="C1519:C1520"/>
    <mergeCell ref="D1519:D1520"/>
    <mergeCell ref="E1519:E1520"/>
    <mergeCell ref="F1501:F1502"/>
    <mergeCell ref="C1513:C1514"/>
    <mergeCell ref="D1513:D1514"/>
    <mergeCell ref="E1513:E1514"/>
    <mergeCell ref="C1515:C1516"/>
    <mergeCell ref="D1515:D1516"/>
    <mergeCell ref="E1515:E1516"/>
    <mergeCell ref="D1501:D1502"/>
    <mergeCell ref="A1508:E1508"/>
    <mergeCell ref="A1509:E1509"/>
    <mergeCell ref="A1510:E1510"/>
    <mergeCell ref="A1513:A1526"/>
    <mergeCell ref="B1501:C1501"/>
    <mergeCell ref="B1502:C1502"/>
    <mergeCell ref="A1460:A1461"/>
    <mergeCell ref="B1460:G1460"/>
    <mergeCell ref="B1437:B1438"/>
    <mergeCell ref="B1487:C1487"/>
    <mergeCell ref="B1488:C1488"/>
    <mergeCell ref="B1489:C1489"/>
    <mergeCell ref="B1490:C1490"/>
    <mergeCell ref="B1491:C1491"/>
    <mergeCell ref="B1492:C1492"/>
    <mergeCell ref="F1497:F1498"/>
    <mergeCell ref="D1499:D1500"/>
    <mergeCell ref="F1499:F1500"/>
    <mergeCell ref="D1497:D1498"/>
    <mergeCell ref="F1493:F1494"/>
    <mergeCell ref="D1495:D1496"/>
    <mergeCell ref="F1495:F1496"/>
    <mergeCell ref="D1493:D1494"/>
    <mergeCell ref="B1493:C1493"/>
    <mergeCell ref="B1494:C1494"/>
    <mergeCell ref="B1495:C1495"/>
    <mergeCell ref="B1496:C1496"/>
    <mergeCell ref="B1497:C1497"/>
    <mergeCell ref="B1498:C1498"/>
    <mergeCell ref="B1499:C1499"/>
    <mergeCell ref="B1500:C1500"/>
    <mergeCell ref="A1484:A1496"/>
    <mergeCell ref="A1497:A1502"/>
    <mergeCell ref="D1481:F1481"/>
    <mergeCell ref="E1493:E1494"/>
    <mergeCell ref="E1495:E1496"/>
    <mergeCell ref="E1501:E1502"/>
    <mergeCell ref="E1499:E1500"/>
    <mergeCell ref="E1417:E1418"/>
    <mergeCell ref="F1417:F1418"/>
    <mergeCell ref="G1413:G1414"/>
    <mergeCell ref="H1413:H1414"/>
    <mergeCell ref="B1415:B1416"/>
    <mergeCell ref="C1415:C1416"/>
    <mergeCell ref="D1415:D1416"/>
    <mergeCell ref="E1415:E1416"/>
    <mergeCell ref="F1415:F1416"/>
    <mergeCell ref="G1415:G1416"/>
    <mergeCell ref="H1415:H1416"/>
    <mergeCell ref="B1413:B1414"/>
    <mergeCell ref="C1413:C1414"/>
    <mergeCell ref="D1413:D1414"/>
    <mergeCell ref="E1413:E1414"/>
    <mergeCell ref="F1413:F1414"/>
    <mergeCell ref="H1460:H1461"/>
    <mergeCell ref="A1386:H1386"/>
    <mergeCell ref="A1387:H1387"/>
    <mergeCell ref="A1397:H1397"/>
    <mergeCell ref="A1398:H1398"/>
    <mergeCell ref="A1399:H1399"/>
    <mergeCell ref="G1409:G1410"/>
    <mergeCell ref="H1409:H1410"/>
    <mergeCell ref="B1411:B1412"/>
    <mergeCell ref="C1411:C1412"/>
    <mergeCell ref="D1411:D1412"/>
    <mergeCell ref="E1411:E1412"/>
    <mergeCell ref="F1411:F1412"/>
    <mergeCell ref="G1411:G1412"/>
    <mergeCell ref="H1411:H1412"/>
    <mergeCell ref="B1409:B1410"/>
    <mergeCell ref="C1409:C1410"/>
    <mergeCell ref="D1409:D1410"/>
    <mergeCell ref="E1409:E1410"/>
    <mergeCell ref="F1409:F1410"/>
    <mergeCell ref="G1405:G1406"/>
    <mergeCell ref="H1405:H1406"/>
    <mergeCell ref="B1407:B1408"/>
    <mergeCell ref="C1407:C1408"/>
    <mergeCell ref="D1407:D1408"/>
    <mergeCell ref="E1407:E1408"/>
    <mergeCell ref="F1407:F1408"/>
    <mergeCell ref="G1407:G1408"/>
    <mergeCell ref="H1407:H1408"/>
    <mergeCell ref="B1405:B1406"/>
    <mergeCell ref="C1405:C1406"/>
    <mergeCell ref="D1405:D1406"/>
    <mergeCell ref="E1405:E1406"/>
    <mergeCell ref="F1373:G1373"/>
    <mergeCell ref="D1372:E1372"/>
    <mergeCell ref="D1373:E1373"/>
    <mergeCell ref="B1372:C1372"/>
    <mergeCell ref="B1373:C1373"/>
    <mergeCell ref="L1373:M1373"/>
    <mergeCell ref="J1372:K1372"/>
    <mergeCell ref="J1373:K1373"/>
    <mergeCell ref="H1372:I1372"/>
    <mergeCell ref="H1373:I1373"/>
    <mergeCell ref="H1370:M1370"/>
    <mergeCell ref="H1371:M1371"/>
    <mergeCell ref="B1370:G1370"/>
    <mergeCell ref="B1371:G1371"/>
    <mergeCell ref="L1372:M1372"/>
    <mergeCell ref="F1372:G1372"/>
    <mergeCell ref="A1385:H1385"/>
    <mergeCell ref="H1354:J1354"/>
    <mergeCell ref="H1355:J1355"/>
    <mergeCell ref="E1354:G1354"/>
    <mergeCell ref="E1355:G1355"/>
    <mergeCell ref="B1354:D1354"/>
    <mergeCell ref="B1355:D1355"/>
    <mergeCell ref="G1344:G1345"/>
    <mergeCell ref="H1344:H1345"/>
    <mergeCell ref="I1344:I1345"/>
    <mergeCell ref="J1344:J1345"/>
    <mergeCell ref="B1346:B1347"/>
    <mergeCell ref="C1346:C1347"/>
    <mergeCell ref="D1346:D1347"/>
    <mergeCell ref="E1346:E1347"/>
    <mergeCell ref="F1346:F1347"/>
    <mergeCell ref="G1346:G1347"/>
    <mergeCell ref="H1346:H1347"/>
    <mergeCell ref="I1346:I1347"/>
    <mergeCell ref="J1346:J1347"/>
    <mergeCell ref="B1344:B1345"/>
    <mergeCell ref="C1344:C1345"/>
    <mergeCell ref="D1344:D1345"/>
    <mergeCell ref="E1344:E1345"/>
    <mergeCell ref="F1344:F1345"/>
    <mergeCell ref="G1340:G1341"/>
    <mergeCell ref="H1340:H1341"/>
    <mergeCell ref="I1340:I1341"/>
    <mergeCell ref="J1340:J1341"/>
    <mergeCell ref="B1342:B1343"/>
    <mergeCell ref="C1342:C1343"/>
    <mergeCell ref="D1342:D1343"/>
    <mergeCell ref="E1342:E1343"/>
    <mergeCell ref="F1342:F1343"/>
    <mergeCell ref="G1342:G1343"/>
    <mergeCell ref="H1342:H1343"/>
    <mergeCell ref="I1342:I1343"/>
    <mergeCell ref="J1342:J1343"/>
    <mergeCell ref="B1340:B1341"/>
    <mergeCell ref="C1340:C1341"/>
    <mergeCell ref="D1340:D1341"/>
    <mergeCell ref="E1340:E1341"/>
    <mergeCell ref="F1340:F1341"/>
    <mergeCell ref="G1336:G1337"/>
    <mergeCell ref="H1336:H1337"/>
    <mergeCell ref="I1336:I1337"/>
    <mergeCell ref="J1336:J1337"/>
    <mergeCell ref="B1338:B1339"/>
    <mergeCell ref="C1338:C1339"/>
    <mergeCell ref="D1338:D1339"/>
    <mergeCell ref="E1338:E1339"/>
    <mergeCell ref="F1338:F1339"/>
    <mergeCell ref="G1338:G1339"/>
    <mergeCell ref="H1338:H1339"/>
    <mergeCell ref="I1338:I1339"/>
    <mergeCell ref="J1338:J1339"/>
    <mergeCell ref="B1336:B1337"/>
    <mergeCell ref="C1336:C1337"/>
    <mergeCell ref="D1336:D1337"/>
    <mergeCell ref="E1336:E1337"/>
    <mergeCell ref="F1336:F1337"/>
    <mergeCell ref="F1328:F1329"/>
    <mergeCell ref="G1332:G1333"/>
    <mergeCell ref="H1332:H1333"/>
    <mergeCell ref="I1332:I1333"/>
    <mergeCell ref="J1332:J1333"/>
    <mergeCell ref="B1334:B1335"/>
    <mergeCell ref="C1334:C1335"/>
    <mergeCell ref="D1334:D1335"/>
    <mergeCell ref="E1334:E1335"/>
    <mergeCell ref="F1334:F1335"/>
    <mergeCell ref="G1334:G1335"/>
    <mergeCell ref="H1334:H1335"/>
    <mergeCell ref="I1334:I1335"/>
    <mergeCell ref="J1334:J1335"/>
    <mergeCell ref="B1332:B1333"/>
    <mergeCell ref="C1332:C1333"/>
    <mergeCell ref="D1332:D1333"/>
    <mergeCell ref="E1332:E1333"/>
    <mergeCell ref="F1332:F1333"/>
    <mergeCell ref="F1273:G1273"/>
    <mergeCell ref="F1274:G1274"/>
    <mergeCell ref="D1273:E1273"/>
    <mergeCell ref="D1274:E1274"/>
    <mergeCell ref="B1273:C1273"/>
    <mergeCell ref="B1274:C1274"/>
    <mergeCell ref="L1273:M1273"/>
    <mergeCell ref="L1274:M1274"/>
    <mergeCell ref="J1273:K1273"/>
    <mergeCell ref="J1274:K1274"/>
    <mergeCell ref="H1273:I1273"/>
    <mergeCell ref="H1274:I1274"/>
    <mergeCell ref="A1271:A1276"/>
    <mergeCell ref="A1367:M1367"/>
    <mergeCell ref="A1368:M1368"/>
    <mergeCell ref="A1369:M1369"/>
    <mergeCell ref="A1370:A1375"/>
    <mergeCell ref="G1328:G1329"/>
    <mergeCell ref="H1328:H1329"/>
    <mergeCell ref="I1328:I1329"/>
    <mergeCell ref="J1328:J1329"/>
    <mergeCell ref="B1330:B1331"/>
    <mergeCell ref="C1330:C1331"/>
    <mergeCell ref="D1330:D1331"/>
    <mergeCell ref="E1330:E1331"/>
    <mergeCell ref="F1330:F1331"/>
    <mergeCell ref="G1330:G1331"/>
    <mergeCell ref="H1330:H1331"/>
    <mergeCell ref="I1330:I1331"/>
    <mergeCell ref="J1330:J1331"/>
    <mergeCell ref="B1328:B1329"/>
    <mergeCell ref="C1328:C1329"/>
    <mergeCell ref="A1261:A1265"/>
    <mergeCell ref="H1271:M1271"/>
    <mergeCell ref="H1272:M1272"/>
    <mergeCell ref="B1271:G1271"/>
    <mergeCell ref="B1272:G1272"/>
    <mergeCell ref="A1216:A1220"/>
    <mergeCell ref="B1230:B1235"/>
    <mergeCell ref="C1230:H1230"/>
    <mergeCell ref="C1231:H1231"/>
    <mergeCell ref="J1230:J1235"/>
    <mergeCell ref="C1232:E1232"/>
    <mergeCell ref="C1233:E1233"/>
    <mergeCell ref="F1232:H1232"/>
    <mergeCell ref="F1233:H1233"/>
    <mergeCell ref="I1230:I1235"/>
    <mergeCell ref="A1230:A1235"/>
    <mergeCell ref="A1236:A1240"/>
    <mergeCell ref="A1241:A1245"/>
    <mergeCell ref="A1246:A1250"/>
    <mergeCell ref="A1251:A1255"/>
    <mergeCell ref="A1256:A1260"/>
    <mergeCell ref="A1269:M1269"/>
    <mergeCell ref="A1268:M1268"/>
    <mergeCell ref="A1270:M1270"/>
    <mergeCell ref="A1227:H1227"/>
    <mergeCell ref="I1227:J1227"/>
    <mergeCell ref="B1097:B1102"/>
    <mergeCell ref="C1097:H1097"/>
    <mergeCell ref="C1098:H1098"/>
    <mergeCell ref="J1097:J1102"/>
    <mergeCell ref="C1099:E1099"/>
    <mergeCell ref="C1100:E1100"/>
    <mergeCell ref="F1099:H1099"/>
    <mergeCell ref="F1100:H1100"/>
    <mergeCell ref="A1080:A1084"/>
    <mergeCell ref="C1147:E1147"/>
    <mergeCell ref="C1148:E1148"/>
    <mergeCell ref="F1147:H1147"/>
    <mergeCell ref="F1148:H1148"/>
    <mergeCell ref="C1145:H1145"/>
    <mergeCell ref="C1146:H1146"/>
    <mergeCell ref="A1128:A1132"/>
    <mergeCell ref="A1143:K1143"/>
    <mergeCell ref="A1142:K1142"/>
    <mergeCell ref="B1145:B1146"/>
    <mergeCell ref="B1147:B1148"/>
    <mergeCell ref="A1145:A1150"/>
    <mergeCell ref="B1149:B1150"/>
    <mergeCell ref="I1147:K1148"/>
    <mergeCell ref="I1145:K1146"/>
    <mergeCell ref="A1093:H1093"/>
    <mergeCell ref="I1093:J1093"/>
    <mergeCell ref="B1049:B1054"/>
    <mergeCell ref="C1049:H1049"/>
    <mergeCell ref="C1050:H1050"/>
    <mergeCell ref="J1049:J1054"/>
    <mergeCell ref="C1051:E1051"/>
    <mergeCell ref="C1052:E1052"/>
    <mergeCell ref="F1051:H1051"/>
    <mergeCell ref="F1052:H1052"/>
    <mergeCell ref="A1015:A1017"/>
    <mergeCell ref="B1015:G1015"/>
    <mergeCell ref="B1016:G1016"/>
    <mergeCell ref="H1015:H1017"/>
    <mergeCell ref="A1034:A1036"/>
    <mergeCell ref="B1034:G1034"/>
    <mergeCell ref="B1035:G1035"/>
    <mergeCell ref="H1034:H1036"/>
    <mergeCell ref="B1003:B1004"/>
    <mergeCell ref="C1003:C1004"/>
    <mergeCell ref="D1003:D1004"/>
    <mergeCell ref="E1003:E1004"/>
    <mergeCell ref="F1003:F1004"/>
    <mergeCell ref="A1047:J1047"/>
    <mergeCell ref="A1049:A1054"/>
    <mergeCell ref="I1049:I1054"/>
    <mergeCell ref="A1013:H1013"/>
    <mergeCell ref="A1014:H1014"/>
    <mergeCell ref="A1045:H1045"/>
    <mergeCell ref="I1045:J1045"/>
    <mergeCell ref="A968:A969"/>
    <mergeCell ref="C968:C969"/>
    <mergeCell ref="A980:A981"/>
    <mergeCell ref="B980:B981"/>
    <mergeCell ref="C980:C981"/>
    <mergeCell ref="A979:E979"/>
    <mergeCell ref="A989:F989"/>
    <mergeCell ref="A990:F990"/>
    <mergeCell ref="A991:F991"/>
    <mergeCell ref="A992:A994"/>
    <mergeCell ref="A945:A946"/>
    <mergeCell ref="C945:C946"/>
    <mergeCell ref="A956:A957"/>
    <mergeCell ref="C956:C957"/>
    <mergeCell ref="A965:C965"/>
    <mergeCell ref="A966:C966"/>
    <mergeCell ref="A967:C967"/>
    <mergeCell ref="A977:E977"/>
    <mergeCell ref="A978:E978"/>
    <mergeCell ref="A910:A912"/>
    <mergeCell ref="A942:C942"/>
    <mergeCell ref="A943:C943"/>
    <mergeCell ref="A944:C944"/>
    <mergeCell ref="A955:C955"/>
    <mergeCell ref="A954:C954"/>
    <mergeCell ref="A953:C953"/>
    <mergeCell ref="B885:B886"/>
    <mergeCell ref="F885:F886"/>
    <mergeCell ref="A902:A904"/>
    <mergeCell ref="H910:H912"/>
    <mergeCell ref="B910:G910"/>
    <mergeCell ref="B911:G911"/>
    <mergeCell ref="A890:A892"/>
    <mergeCell ref="A893:A895"/>
    <mergeCell ref="A896:A898"/>
    <mergeCell ref="A899:A901"/>
    <mergeCell ref="A907:H907"/>
    <mergeCell ref="A908:H908"/>
    <mergeCell ref="A909:H909"/>
    <mergeCell ref="H858:H860"/>
    <mergeCell ref="A871:A873"/>
    <mergeCell ref="B871:G871"/>
    <mergeCell ref="B872:G872"/>
    <mergeCell ref="H871:H873"/>
    <mergeCell ref="A858:A860"/>
    <mergeCell ref="B858:G858"/>
    <mergeCell ref="B859:G859"/>
    <mergeCell ref="F825:G825"/>
    <mergeCell ref="F826:G826"/>
    <mergeCell ref="A839:B839"/>
    <mergeCell ref="A838:B838"/>
    <mergeCell ref="A837:B837"/>
    <mergeCell ref="E823:H823"/>
    <mergeCell ref="E824:H824"/>
    <mergeCell ref="H825:H827"/>
    <mergeCell ref="F810:G810"/>
    <mergeCell ref="F811:G811"/>
    <mergeCell ref="B823:D823"/>
    <mergeCell ref="B824:D824"/>
    <mergeCell ref="A820:I820"/>
    <mergeCell ref="A821:I821"/>
    <mergeCell ref="A822:I822"/>
    <mergeCell ref="A845:H845"/>
    <mergeCell ref="A846:H846"/>
    <mergeCell ref="A847:H847"/>
    <mergeCell ref="A855:H855"/>
    <mergeCell ref="A856:H856"/>
    <mergeCell ref="I823:I824"/>
    <mergeCell ref="I825:I827"/>
    <mergeCell ref="A823:A827"/>
    <mergeCell ref="B825:B826"/>
    <mergeCell ref="A787:I787"/>
    <mergeCell ref="I790:I791"/>
    <mergeCell ref="H715:I715"/>
    <mergeCell ref="B757:E757"/>
    <mergeCell ref="A724:B724"/>
    <mergeCell ref="A723:B723"/>
    <mergeCell ref="A722:B722"/>
    <mergeCell ref="A740:D740"/>
    <mergeCell ref="A739:D739"/>
    <mergeCell ref="A741:D741"/>
    <mergeCell ref="F757:F760"/>
    <mergeCell ref="A757:A760"/>
    <mergeCell ref="B715:D715"/>
    <mergeCell ref="H776:H778"/>
    <mergeCell ref="E714:G714"/>
    <mergeCell ref="E715:G715"/>
    <mergeCell ref="F701:G701"/>
    <mergeCell ref="F702:G702"/>
    <mergeCell ref="H701:I701"/>
    <mergeCell ref="H702:I702"/>
    <mergeCell ref="B714:D714"/>
    <mergeCell ref="H714:I714"/>
    <mergeCell ref="A712:J712"/>
    <mergeCell ref="A714:A717"/>
    <mergeCell ref="J714:J717"/>
    <mergeCell ref="B701:C701"/>
    <mergeCell ref="B702:C702"/>
    <mergeCell ref="D701:E701"/>
    <mergeCell ref="D702:E702"/>
    <mergeCell ref="A662:H662"/>
    <mergeCell ref="A663:H663"/>
    <mergeCell ref="B549:B550"/>
    <mergeCell ref="B575:F575"/>
    <mergeCell ref="B576:F576"/>
    <mergeCell ref="B623:F623"/>
    <mergeCell ref="A573:G573"/>
    <mergeCell ref="A574:G574"/>
    <mergeCell ref="A572:G572"/>
    <mergeCell ref="A590:D590"/>
    <mergeCell ref="A591:D591"/>
    <mergeCell ref="A592:D592"/>
    <mergeCell ref="A608:B608"/>
    <mergeCell ref="A607:B607"/>
    <mergeCell ref="A622:F622"/>
    <mergeCell ref="A621:F621"/>
    <mergeCell ref="A620:F620"/>
    <mergeCell ref="F549:F550"/>
    <mergeCell ref="A549:A550"/>
    <mergeCell ref="A551:A553"/>
    <mergeCell ref="A554:A556"/>
    <mergeCell ref="A557:A559"/>
    <mergeCell ref="A560:A562"/>
    <mergeCell ref="A563:A565"/>
    <mergeCell ref="A566:A568"/>
    <mergeCell ref="B602:D602"/>
    <mergeCell ref="C601:D601"/>
    <mergeCell ref="B603:D603"/>
    <mergeCell ref="E633:F633"/>
    <mergeCell ref="A548:F548"/>
    <mergeCell ref="A575:A578"/>
    <mergeCell ref="G575:G578"/>
    <mergeCell ref="A509:A510"/>
    <mergeCell ref="C509:C510"/>
    <mergeCell ref="A521:A522"/>
    <mergeCell ref="C521:C522"/>
    <mergeCell ref="A517:C517"/>
    <mergeCell ref="A518:C518"/>
    <mergeCell ref="A519:C519"/>
    <mergeCell ref="B478:D478"/>
    <mergeCell ref="A534:D534"/>
    <mergeCell ref="A535:D535"/>
    <mergeCell ref="A547:F547"/>
    <mergeCell ref="A546:F546"/>
    <mergeCell ref="E477:G477"/>
    <mergeCell ref="E478:G478"/>
    <mergeCell ref="B493:B495"/>
    <mergeCell ref="C493:C495"/>
    <mergeCell ref="D493:D495"/>
    <mergeCell ref="E493:E495"/>
    <mergeCell ref="F493:F495"/>
    <mergeCell ref="G493:G495"/>
    <mergeCell ref="A491:H491"/>
    <mergeCell ref="A492:H492"/>
    <mergeCell ref="A493:A495"/>
    <mergeCell ref="H493:H495"/>
    <mergeCell ref="B477:D477"/>
    <mergeCell ref="A506:C506"/>
    <mergeCell ref="A507:C507"/>
    <mergeCell ref="A508:C508"/>
    <mergeCell ref="A533:D533"/>
    <mergeCell ref="A431:H431"/>
    <mergeCell ref="A432:H432"/>
    <mergeCell ref="B375:B376"/>
    <mergeCell ref="C375:C376"/>
    <mergeCell ref="A389:A390"/>
    <mergeCell ref="G389:G390"/>
    <mergeCell ref="A387:G387"/>
    <mergeCell ref="A388:G388"/>
    <mergeCell ref="B369:B370"/>
    <mergeCell ref="C369:C370"/>
    <mergeCell ref="B371:B372"/>
    <mergeCell ref="C371:C372"/>
    <mergeCell ref="B373:B374"/>
    <mergeCell ref="C373:C374"/>
    <mergeCell ref="B363:C363"/>
    <mergeCell ref="B364:C364"/>
    <mergeCell ref="B367:B368"/>
    <mergeCell ref="C367:C368"/>
    <mergeCell ref="A415:H415"/>
    <mergeCell ref="A418:A422"/>
    <mergeCell ref="A430:H430"/>
    <mergeCell ref="A363:A366"/>
    <mergeCell ref="A413:H413"/>
    <mergeCell ref="A414:H414"/>
    <mergeCell ref="C256:C257"/>
    <mergeCell ref="C238:C239"/>
    <mergeCell ref="C240:C241"/>
    <mergeCell ref="C242:C243"/>
    <mergeCell ref="C244:C245"/>
    <mergeCell ref="C246:C247"/>
    <mergeCell ref="B229:C229"/>
    <mergeCell ref="C230:C231"/>
    <mergeCell ref="C232:C233"/>
    <mergeCell ref="C234:C235"/>
    <mergeCell ref="C236:C237"/>
    <mergeCell ref="G200:G201"/>
    <mergeCell ref="H200:H201"/>
    <mergeCell ref="B228:C228"/>
    <mergeCell ref="A209:B209"/>
    <mergeCell ref="A210:B210"/>
    <mergeCell ref="B200:B201"/>
    <mergeCell ref="C200:C201"/>
    <mergeCell ref="D200:D201"/>
    <mergeCell ref="E200:E201"/>
    <mergeCell ref="F200:F201"/>
    <mergeCell ref="B191:G191"/>
    <mergeCell ref="B192:G192"/>
    <mergeCell ref="B193:B194"/>
    <mergeCell ref="C193:C194"/>
    <mergeCell ref="D193:D194"/>
    <mergeCell ref="E193:E194"/>
    <mergeCell ref="F193:F194"/>
    <mergeCell ref="A226:C226"/>
    <mergeCell ref="A225:C225"/>
    <mergeCell ref="E179:E180"/>
    <mergeCell ref="C181:C182"/>
    <mergeCell ref="D181:D182"/>
    <mergeCell ref="E181:E182"/>
    <mergeCell ref="C183:C184"/>
    <mergeCell ref="D183:D184"/>
    <mergeCell ref="E183:E184"/>
    <mergeCell ref="A179:A184"/>
    <mergeCell ref="C179:C180"/>
    <mergeCell ref="D179:D180"/>
    <mergeCell ref="A189:H189"/>
    <mergeCell ref="A190:H190"/>
    <mergeCell ref="A191:A194"/>
    <mergeCell ref="H191:H194"/>
    <mergeCell ref="D159:D160"/>
    <mergeCell ref="E159:E160"/>
    <mergeCell ref="E149:E150"/>
    <mergeCell ref="C151:C152"/>
    <mergeCell ref="D151:D152"/>
    <mergeCell ref="E151:E152"/>
    <mergeCell ref="C153:C154"/>
    <mergeCell ref="D153:D154"/>
    <mergeCell ref="A173:A178"/>
    <mergeCell ref="C173:C174"/>
    <mergeCell ref="D173:D174"/>
    <mergeCell ref="E173:E174"/>
    <mergeCell ref="C175:C176"/>
    <mergeCell ref="D175:D176"/>
    <mergeCell ref="E175:E176"/>
    <mergeCell ref="C177:C178"/>
    <mergeCell ref="D177:D178"/>
    <mergeCell ref="E177:E178"/>
    <mergeCell ref="A167:A172"/>
    <mergeCell ref="C167:C168"/>
    <mergeCell ref="D167:D168"/>
    <mergeCell ref="E167:E168"/>
    <mergeCell ref="C169:C170"/>
    <mergeCell ref="D169:D170"/>
    <mergeCell ref="E169:E170"/>
    <mergeCell ref="C171:C172"/>
    <mergeCell ref="D171:D172"/>
    <mergeCell ref="E171:E172"/>
    <mergeCell ref="I82:I86"/>
    <mergeCell ref="B83:D83"/>
    <mergeCell ref="B84:D84"/>
    <mergeCell ref="E83:G83"/>
    <mergeCell ref="E84:G84"/>
    <mergeCell ref="H83:H86"/>
    <mergeCell ref="A82:A86"/>
    <mergeCell ref="B82:H82"/>
    <mergeCell ref="A161:A166"/>
    <mergeCell ref="C161:C162"/>
    <mergeCell ref="D161:D162"/>
    <mergeCell ref="E161:E162"/>
    <mergeCell ref="C163:C164"/>
    <mergeCell ref="D163:D164"/>
    <mergeCell ref="E163:E164"/>
    <mergeCell ref="C165:C166"/>
    <mergeCell ref="D165:D166"/>
    <mergeCell ref="E165:E166"/>
    <mergeCell ref="A131:B131"/>
    <mergeCell ref="A129:B129"/>
    <mergeCell ref="A143:E143"/>
    <mergeCell ref="A144:E144"/>
    <mergeCell ref="A145:E145"/>
    <mergeCell ref="E146:E148"/>
    <mergeCell ref="A155:A160"/>
    <mergeCell ref="C155:C156"/>
    <mergeCell ref="D155:D156"/>
    <mergeCell ref="E155:E156"/>
    <mergeCell ref="C157:C158"/>
    <mergeCell ref="D157:D158"/>
    <mergeCell ref="E157:E158"/>
    <mergeCell ref="C159:C160"/>
    <mergeCell ref="C122:C123"/>
    <mergeCell ref="D122:D123"/>
    <mergeCell ref="E122:E123"/>
    <mergeCell ref="F122:F123"/>
    <mergeCell ref="G122:G123"/>
    <mergeCell ref="B120:B121"/>
    <mergeCell ref="C120:C121"/>
    <mergeCell ref="D120:D121"/>
    <mergeCell ref="E120:E121"/>
    <mergeCell ref="F120:F121"/>
    <mergeCell ref="A130:B130"/>
    <mergeCell ref="E153:E154"/>
    <mergeCell ref="A149:A154"/>
    <mergeCell ref="C149:C150"/>
    <mergeCell ref="D149:D150"/>
    <mergeCell ref="B110:B111"/>
    <mergeCell ref="C110:C111"/>
    <mergeCell ref="D110:D111"/>
    <mergeCell ref="E110:E111"/>
    <mergeCell ref="F110:F111"/>
    <mergeCell ref="G110:G111"/>
    <mergeCell ref="A17:C17"/>
    <mergeCell ref="A15:C15"/>
    <mergeCell ref="A16:C16"/>
    <mergeCell ref="A1030:H1030"/>
    <mergeCell ref="A1031:H1031"/>
    <mergeCell ref="A1032:H1032"/>
    <mergeCell ref="A1046:J1046"/>
    <mergeCell ref="A79:I79"/>
    <mergeCell ref="A78:I78"/>
    <mergeCell ref="A104:G104"/>
    <mergeCell ref="A105:G105"/>
    <mergeCell ref="A106:G106"/>
    <mergeCell ref="A57:A61"/>
    <mergeCell ref="I57:I61"/>
    <mergeCell ref="B58:D58"/>
    <mergeCell ref="B59:D59"/>
    <mergeCell ref="E58:G58"/>
    <mergeCell ref="E59:G59"/>
    <mergeCell ref="B38:E38"/>
    <mergeCell ref="G37:J37"/>
    <mergeCell ref="G38:J38"/>
    <mergeCell ref="B39:C39"/>
    <mergeCell ref="B40:C40"/>
    <mergeCell ref="D39:E39"/>
    <mergeCell ref="D40:E40"/>
    <mergeCell ref="G39:H39"/>
    <mergeCell ref="A80:I80"/>
    <mergeCell ref="A107:A109"/>
    <mergeCell ref="C146:D146"/>
    <mergeCell ref="B146:B148"/>
    <mergeCell ref="A146:A148"/>
    <mergeCell ref="G120:G121"/>
    <mergeCell ref="A1055:A1059"/>
    <mergeCell ref="A1060:A1064"/>
    <mergeCell ref="A1065:A1069"/>
    <mergeCell ref="A1070:A1074"/>
    <mergeCell ref="A1075:A1079"/>
    <mergeCell ref="A1094:J1094"/>
    <mergeCell ref="A1095:J1095"/>
    <mergeCell ref="A1123:A1127"/>
    <mergeCell ref="A1118:A1122"/>
    <mergeCell ref="A1113:A1117"/>
    <mergeCell ref="A1108:A1112"/>
    <mergeCell ref="A1103:A1107"/>
    <mergeCell ref="A1097:A1102"/>
    <mergeCell ref="I1097:I1102"/>
    <mergeCell ref="A34:K34"/>
    <mergeCell ref="A35:K35"/>
    <mergeCell ref="A36:K36"/>
    <mergeCell ref="K37:K42"/>
    <mergeCell ref="G40:H40"/>
    <mergeCell ref="I39:J39"/>
    <mergeCell ref="I40:J40"/>
    <mergeCell ref="F37:F42"/>
    <mergeCell ref="B37:E37"/>
    <mergeCell ref="A37:A42"/>
    <mergeCell ref="B57:H57"/>
    <mergeCell ref="H58:H61"/>
    <mergeCell ref="A55:I55"/>
    <mergeCell ref="A54:I54"/>
    <mergeCell ref="A53:I53"/>
    <mergeCell ref="B107:G107"/>
    <mergeCell ref="B108:G108"/>
    <mergeCell ref="B122:B123"/>
    <mergeCell ref="A1169:A1174"/>
    <mergeCell ref="A1164:D1164"/>
    <mergeCell ref="A1165:D1165"/>
    <mergeCell ref="A1166:D1166"/>
    <mergeCell ref="A1183:J1183"/>
    <mergeCell ref="A1184:J1184"/>
    <mergeCell ref="I1185:I1190"/>
    <mergeCell ref="A1185:A1190"/>
    <mergeCell ref="A1191:A1195"/>
    <mergeCell ref="A1196:A1200"/>
    <mergeCell ref="A1201:A1205"/>
    <mergeCell ref="A1206:A1210"/>
    <mergeCell ref="A1211:A1215"/>
    <mergeCell ref="J1185:J1190"/>
    <mergeCell ref="C1187:E1187"/>
    <mergeCell ref="C1188:E1188"/>
    <mergeCell ref="F1187:H1187"/>
    <mergeCell ref="F1188:H1188"/>
    <mergeCell ref="B1185:B1190"/>
    <mergeCell ref="C1185:H1185"/>
    <mergeCell ref="C1186:H1186"/>
    <mergeCell ref="H1288:J1288"/>
    <mergeCell ref="H1289:J1289"/>
    <mergeCell ref="B1288:D1288"/>
    <mergeCell ref="B1289:D1289"/>
    <mergeCell ref="A1290:A1291"/>
    <mergeCell ref="A1288:A1289"/>
    <mergeCell ref="A1287:J1287"/>
    <mergeCell ref="A1286:J1286"/>
    <mergeCell ref="A1285:J1285"/>
    <mergeCell ref="A1306:H1306"/>
    <mergeCell ref="A1305:H1305"/>
    <mergeCell ref="A1304:H1304"/>
    <mergeCell ref="A1320:J1320"/>
    <mergeCell ref="A1321:J1321"/>
    <mergeCell ref="A1322:J1322"/>
    <mergeCell ref="A1323:A1327"/>
    <mergeCell ref="A1356:A1357"/>
    <mergeCell ref="A1354:A1355"/>
    <mergeCell ref="A1353:J1353"/>
    <mergeCell ref="A1352:J1352"/>
    <mergeCell ref="A1351:J1351"/>
    <mergeCell ref="B1323:J1323"/>
    <mergeCell ref="B1324:D1324"/>
    <mergeCell ref="B1325:D1325"/>
    <mergeCell ref="E1324:G1324"/>
    <mergeCell ref="E1325:G1325"/>
    <mergeCell ref="H1324:J1324"/>
    <mergeCell ref="H1325:J1325"/>
    <mergeCell ref="E1288:G1288"/>
    <mergeCell ref="E1289:G1289"/>
    <mergeCell ref="D1328:D1329"/>
    <mergeCell ref="E1328:E1329"/>
    <mergeCell ref="A1403:A1404"/>
    <mergeCell ref="A1401:A1402"/>
    <mergeCell ref="A1427:B1427"/>
    <mergeCell ref="A1428:B1428"/>
    <mergeCell ref="A1426:B1426"/>
    <mergeCell ref="A1442:C1442"/>
    <mergeCell ref="A1443:C1443"/>
    <mergeCell ref="A1444:C1444"/>
    <mergeCell ref="A1456:H1456"/>
    <mergeCell ref="A1457:H1457"/>
    <mergeCell ref="A1458:H1458"/>
    <mergeCell ref="A1482:B1483"/>
    <mergeCell ref="A1481:B1481"/>
    <mergeCell ref="B1484:B1486"/>
    <mergeCell ref="A1478:F1478"/>
    <mergeCell ref="A1479:F1479"/>
    <mergeCell ref="A1480:F1480"/>
    <mergeCell ref="B1401:C1401"/>
    <mergeCell ref="B1402:C1402"/>
    <mergeCell ref="D1401:E1401"/>
    <mergeCell ref="D1402:E1402"/>
    <mergeCell ref="F1401:H1401"/>
    <mergeCell ref="F1402:H1402"/>
    <mergeCell ref="F1405:F1406"/>
    <mergeCell ref="G1417:G1418"/>
    <mergeCell ref="H1417:H1418"/>
    <mergeCell ref="B1431:B1432"/>
    <mergeCell ref="B1433:B1434"/>
    <mergeCell ref="B1435:B1436"/>
    <mergeCell ref="B1417:B1418"/>
    <mergeCell ref="C1417:C1418"/>
    <mergeCell ref="D1417:D1418"/>
    <mergeCell ref="E1497:E1498"/>
    <mergeCell ref="C1482:C1483"/>
    <mergeCell ref="B1532:B1537"/>
    <mergeCell ref="A1532:A1537"/>
    <mergeCell ref="A1538:A1541"/>
    <mergeCell ref="A1542:A1545"/>
    <mergeCell ref="A1546:A1549"/>
    <mergeCell ref="A1550:A1553"/>
    <mergeCell ref="A1554:A1557"/>
    <mergeCell ref="A1558:A1561"/>
    <mergeCell ref="A1529:F1529"/>
    <mergeCell ref="A1530:F1530"/>
    <mergeCell ref="A1531:F1531"/>
    <mergeCell ref="A1680:C1680"/>
    <mergeCell ref="A1679:C1679"/>
    <mergeCell ref="A1678:C1678"/>
    <mergeCell ref="A1697:H1697"/>
    <mergeCell ref="A1696:H1696"/>
    <mergeCell ref="A1695:H1695"/>
    <mergeCell ref="A1649:E1649"/>
    <mergeCell ref="A1648:E1648"/>
    <mergeCell ref="A1635:A1636"/>
    <mergeCell ref="A1637:A1638"/>
    <mergeCell ref="A1634:D1634"/>
    <mergeCell ref="A1633:D1633"/>
    <mergeCell ref="A1632:D1632"/>
    <mergeCell ref="A1620:G1620"/>
    <mergeCell ref="A1619:G1619"/>
    <mergeCell ref="A1618:G1618"/>
    <mergeCell ref="A1611:A1612"/>
    <mergeCell ref="A1609:A1610"/>
    <mergeCell ref="A1608:H1608"/>
    <mergeCell ref="A1607:H1607"/>
    <mergeCell ref="A1606:H1606"/>
    <mergeCell ref="L1861:L1863"/>
    <mergeCell ref="L1858:L1860"/>
    <mergeCell ref="A1855:L1855"/>
    <mergeCell ref="A1854:L1854"/>
    <mergeCell ref="A1853:L1853"/>
    <mergeCell ref="A1774:E1774"/>
    <mergeCell ref="A1775:E1775"/>
    <mergeCell ref="A1776:E1776"/>
    <mergeCell ref="A1794:A1796"/>
    <mergeCell ref="A1792:D1792"/>
    <mergeCell ref="A1791:D1791"/>
    <mergeCell ref="A1790:D1790"/>
    <mergeCell ref="C1814:C1815"/>
    <mergeCell ref="B1814:B1815"/>
    <mergeCell ref="A1814:A1815"/>
    <mergeCell ref="A1816:A1817"/>
    <mergeCell ref="B1816:B1817"/>
    <mergeCell ref="C1816:C1817"/>
    <mergeCell ref="A1812:I1812"/>
    <mergeCell ref="A1811:I1811"/>
    <mergeCell ref="A1810:I1810"/>
    <mergeCell ref="D1814:I1814"/>
    <mergeCell ref="D1815:I1815"/>
    <mergeCell ref="C1837:E1837"/>
    <mergeCell ref="C1838:E1838"/>
    <mergeCell ref="B1609:H1609"/>
    <mergeCell ref="B1610:H1610"/>
    <mergeCell ref="B1635:D1635"/>
    <mergeCell ref="B1636:D1636"/>
    <mergeCell ref="B1651:E1651"/>
    <mergeCell ref="L1864:L1869"/>
    <mergeCell ref="A1874:I1874"/>
    <mergeCell ref="A1875:I1875"/>
    <mergeCell ref="A1873:I1873"/>
    <mergeCell ref="A1878:A1880"/>
    <mergeCell ref="B1878:B1880"/>
    <mergeCell ref="C1878:C1880"/>
    <mergeCell ref="A1876:A1877"/>
    <mergeCell ref="B1876:B1877"/>
    <mergeCell ref="C1876:C1877"/>
    <mergeCell ref="A1666:A1669"/>
    <mergeCell ref="A1665:G1665"/>
    <mergeCell ref="A1664:G1664"/>
    <mergeCell ref="A1663:G1663"/>
    <mergeCell ref="A1653:A1654"/>
    <mergeCell ref="A1651:A1652"/>
    <mergeCell ref="A1650:E1650"/>
    <mergeCell ref="A1839:A1840"/>
    <mergeCell ref="B1839:B1840"/>
    <mergeCell ref="B1837:B1838"/>
    <mergeCell ref="A1837:A1838"/>
    <mergeCell ref="F1839:F1840"/>
    <mergeCell ref="F1837:F1838"/>
    <mergeCell ref="A1834:F1834"/>
    <mergeCell ref="A1833:F1833"/>
    <mergeCell ref="A1832:F1832"/>
    <mergeCell ref="A1861:A1863"/>
    <mergeCell ref="B1861:B1863"/>
    <mergeCell ref="C1861:C1863"/>
    <mergeCell ref="C1858:C1860"/>
    <mergeCell ref="B1858:B1860"/>
    <mergeCell ref="A1858:A1860"/>
    <mergeCell ref="A1913:F1913"/>
    <mergeCell ref="A1914:F1914"/>
    <mergeCell ref="A1915:F1915"/>
    <mergeCell ref="C1682:C1683"/>
    <mergeCell ref="A1699:A1701"/>
    <mergeCell ref="B1699:G1699"/>
    <mergeCell ref="B1700:G1700"/>
    <mergeCell ref="H1699:H1701"/>
    <mergeCell ref="B1652:E1652"/>
    <mergeCell ref="E1666:G1666"/>
    <mergeCell ref="E1667:G1667"/>
    <mergeCell ref="B1666:D1666"/>
    <mergeCell ref="B1667:D1667"/>
    <mergeCell ref="D1858:K1858"/>
    <mergeCell ref="D1859:K1859"/>
    <mergeCell ref="D1860:E1860"/>
    <mergeCell ref="D1861:E1861"/>
    <mergeCell ref="F1860:G1860"/>
    <mergeCell ref="F1861:G1861"/>
    <mergeCell ref="H1860:I1860"/>
    <mergeCell ref="H1861:I1861"/>
    <mergeCell ref="J1860:K1860"/>
    <mergeCell ref="J1861:K1861"/>
    <mergeCell ref="B1896:I1896"/>
    <mergeCell ref="B1897:I1897"/>
    <mergeCell ref="J1896:J1897"/>
    <mergeCell ref="A1894:I1894"/>
    <mergeCell ref="A1896:A1897"/>
    <mergeCell ref="A1898:A1899"/>
    <mergeCell ref="A1970:C1970"/>
    <mergeCell ref="A1987:D1987"/>
    <mergeCell ref="A1988:D1988"/>
    <mergeCell ref="A1989:D1989"/>
    <mergeCell ref="A2002:H2002"/>
    <mergeCell ref="A2001:H2001"/>
    <mergeCell ref="A2000:H2000"/>
    <mergeCell ref="A2019:B2019"/>
    <mergeCell ref="A2018:B2018"/>
    <mergeCell ref="A2017:B2017"/>
    <mergeCell ref="A2033:H2033"/>
    <mergeCell ref="A2032:H2032"/>
    <mergeCell ref="A2031:H2031"/>
    <mergeCell ref="A2038:A2040"/>
    <mergeCell ref="A2035:A2037"/>
    <mergeCell ref="H2035:H2037"/>
    <mergeCell ref="H2038:H2040"/>
    <mergeCell ref="H2003:H2005"/>
    <mergeCell ref="A2055:A2056"/>
    <mergeCell ref="A2053:A2054"/>
    <mergeCell ref="A2051:H2051"/>
    <mergeCell ref="A2050:H2050"/>
    <mergeCell ref="A2049:H2049"/>
    <mergeCell ref="A2065:H2065"/>
    <mergeCell ref="A2066:H2066"/>
    <mergeCell ref="A2067:H2067"/>
    <mergeCell ref="A2100:H2100"/>
    <mergeCell ref="A2101:H2101"/>
    <mergeCell ref="A2099:H2099"/>
    <mergeCell ref="A2116:C2116"/>
    <mergeCell ref="A2117:C2117"/>
    <mergeCell ref="A2118:C2118"/>
    <mergeCell ref="A2127:C2127"/>
    <mergeCell ref="A2128:C2128"/>
    <mergeCell ref="A2129:C2129"/>
    <mergeCell ref="F2055:F2056"/>
    <mergeCell ref="E2055:E2056"/>
    <mergeCell ref="D2055:D2056"/>
    <mergeCell ref="C2055:C2056"/>
    <mergeCell ref="H2055:H2056"/>
    <mergeCell ref="H2053:H2054"/>
    <mergeCell ref="B2206:B2207"/>
    <mergeCell ref="C2206:C2207"/>
    <mergeCell ref="B2208:B2209"/>
    <mergeCell ref="C2208:C2209"/>
    <mergeCell ref="B2198:B2199"/>
    <mergeCell ref="C2198:C2199"/>
    <mergeCell ref="B2200:B2201"/>
    <mergeCell ref="C2200:C2201"/>
    <mergeCell ref="B2202:B2203"/>
    <mergeCell ref="C2202:C2203"/>
    <mergeCell ref="A2141:C2141"/>
    <mergeCell ref="A2140:C2140"/>
    <mergeCell ref="A2139:C2139"/>
    <mergeCell ref="A2158:A2159"/>
    <mergeCell ref="D2158:D2159"/>
    <mergeCell ref="D2156:D2157"/>
    <mergeCell ref="A2156:A2157"/>
    <mergeCell ref="A2154:D2154"/>
    <mergeCell ref="A2155:D2155"/>
    <mergeCell ref="A2153:D2153"/>
    <mergeCell ref="A2163:H2163"/>
    <mergeCell ref="A2164:H2164"/>
    <mergeCell ref="A2165:H2165"/>
    <mergeCell ref="A2168:A2169"/>
    <mergeCell ref="B2168:B2169"/>
    <mergeCell ref="B2166:B2167"/>
    <mergeCell ref="A2166:A2167"/>
    <mergeCell ref="C2167:E2167"/>
    <mergeCell ref="F2166:H2166"/>
    <mergeCell ref="F2167:H2167"/>
    <mergeCell ref="A2170:A2173"/>
    <mergeCell ref="C2170:C2171"/>
    <mergeCell ref="A2413:G2413"/>
    <mergeCell ref="A2412:G2412"/>
    <mergeCell ref="A2411:G2411"/>
    <mergeCell ref="A2414:A2415"/>
    <mergeCell ref="A2446:A2447"/>
    <mergeCell ref="A2444:H2444"/>
    <mergeCell ref="A2443:H2443"/>
    <mergeCell ref="A2445:H2445"/>
    <mergeCell ref="A2470:G2470"/>
    <mergeCell ref="A2471:G2471"/>
    <mergeCell ref="A2472:G2472"/>
    <mergeCell ref="A2439:G2439"/>
    <mergeCell ref="A2176:C2176"/>
    <mergeCell ref="A2177:C2177"/>
    <mergeCell ref="A2178:C2178"/>
    <mergeCell ref="A2185:C2185"/>
    <mergeCell ref="A2186:C2186"/>
    <mergeCell ref="A2187:C2187"/>
    <mergeCell ref="A2195:C2195"/>
    <mergeCell ref="A2196:C2196"/>
    <mergeCell ref="A2197:C2197"/>
    <mergeCell ref="A2212:H2212"/>
    <mergeCell ref="A2213:H2213"/>
    <mergeCell ref="A2214:H2214"/>
    <mergeCell ref="A2228:H2228"/>
    <mergeCell ref="A2227:H2227"/>
    <mergeCell ref="A2226:H2226"/>
    <mergeCell ref="A2239:H2239"/>
    <mergeCell ref="A2238:H2238"/>
    <mergeCell ref="A2237:H2237"/>
    <mergeCell ref="B2204:B2205"/>
    <mergeCell ref="C2204:C2205"/>
  </mergeCells>
  <phoneticPr fontId="10" type="noConversion"/>
  <hyperlinks>
    <hyperlink ref="A11" r:id="rId1" display="https://scc.ajman.ae/ar/node/38" xr:uid="{A15D19F8-5D71-4EAF-8823-5A6A45E1578E}"/>
    <hyperlink ref="C11" r:id="rId2" display="https://scc.ajman.ae/ar/node/18" xr:uid="{07787AE6-72C3-495C-9530-B64D2541E7A7}"/>
    <hyperlink ref="D11" r:id="rId3" display="https://scc.ajman.ae/ar/node/37" xr:uid="{9E1F148A-535D-4796-A796-EB4772119DE8}"/>
    <hyperlink ref="B11" r:id="rId4" display="https://scc.ajman.ae/ar/node/36" xr:uid="{9814B846-500E-4A22-85A7-3C27AC0354DF}"/>
    <hyperlink ref="D12" r:id="rId5" display="https://scc.ajman.ae/en/node/37" xr:uid="{D910B49E-DDC9-4E66-BF86-36EAD2C413B7}"/>
    <hyperlink ref="C12" r:id="rId6" display="https://scc.ajman.ae/en/node/18" xr:uid="{B73AB6D9-424F-4B83-A4D8-5B81770C9EA3}"/>
    <hyperlink ref="B12" r:id="rId7" display="https://scc.ajman.ae/en/node/36" xr:uid="{23428667-DE88-4319-97FD-BFC1412313B6}"/>
    <hyperlink ref="A12" r:id="rId8" display="https://scc.ajman.ae/en/node/38" xr:uid="{BA27BD92-A037-4D35-A2FD-98B390A99644}"/>
  </hyperlinks>
  <pageMargins left="0.7" right="0.7" top="0.75" bottom="0.75" header="0.3" footer="0.3"/>
  <pageSetup orientation="portrait" r:id="rId9"/>
  <ignoredErrors>
    <ignoredError sqref="C939:G939 F43:F48 B456:G456 F761:F765 B865:G865 C877:G877 B1714:G1714 B436:G436 D481:D486 E501 D538:D543 G579:G584 D595:D600 D779:D783 D795:D799 D813:D817 D829:D832" formulaRange="1"/>
    <ignoredError sqref="E318 E314 E555:E565 E553" formula="1"/>
  </ignoredErrors>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B9C960A2F57846910409FEED247560" ma:contentTypeVersion="15" ma:contentTypeDescription="Create a new document." ma:contentTypeScope="" ma:versionID="c1c973ff824b567d6094f1c53791a8d6">
  <xsd:schema xmlns:xsd="http://www.w3.org/2001/XMLSchema" xmlns:xs="http://www.w3.org/2001/XMLSchema" xmlns:p="http://schemas.microsoft.com/office/2006/metadata/properties" xmlns:ns3="af94ee1e-d24e-4c1a-8b97-7f41f3deb1e4" xmlns:ns4="fcefb0f7-73ea-4a7a-89b8-4adeb7686bb8" targetNamespace="http://schemas.microsoft.com/office/2006/metadata/properties" ma:root="true" ma:fieldsID="ff095f5c0400154f9e74911024a5376f" ns3:_="" ns4:_="">
    <xsd:import namespace="af94ee1e-d24e-4c1a-8b97-7f41f3deb1e4"/>
    <xsd:import namespace="fcefb0f7-73ea-4a7a-89b8-4adeb7686bb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4ee1e-d24e-4c1a-8b97-7f41f3deb1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efb0f7-73ea-4a7a-89b8-4adeb7686b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activity xmlns="fcefb0f7-73ea-4a7a-89b8-4adeb7686bb8" xsi:nil="true"/>
  </documentManagement>
</p:properties>
</file>

<file path=customXml/itemProps1.xml><?xml version="1.0" encoding="utf-8"?>
<ds:datastoreItem xmlns:ds="http://schemas.openxmlformats.org/officeDocument/2006/customXml" ds:itemID="{9A7719C9-6C63-48E2-856E-573E20CA6E75}">
  <ds:schemaRefs>
    <ds:schemaRef ds:uri="http://schemas.microsoft.com/sharepoint/v3/contenttype/forms"/>
  </ds:schemaRefs>
</ds:datastoreItem>
</file>

<file path=customXml/itemProps2.xml><?xml version="1.0" encoding="utf-8"?>
<ds:datastoreItem xmlns:ds="http://schemas.openxmlformats.org/officeDocument/2006/customXml" ds:itemID="{F4C6B856-A624-45AE-9FED-4EA6FDB26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94ee1e-d24e-4c1a-8b97-7f41f3deb1e4"/>
    <ds:schemaRef ds:uri="fcefb0f7-73ea-4a7a-89b8-4adeb7686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A38C92-FB86-4A73-B9EB-AD69FD0DA584}">
  <ds:schemaRefs>
    <ds:schemaRef ds:uri="http://schemas.microsoft.com/DataMashup"/>
  </ds:schemaRefs>
</ds:datastoreItem>
</file>

<file path=customXml/itemProps4.xml><?xml version="1.0" encoding="utf-8"?>
<ds:datastoreItem xmlns:ds="http://schemas.openxmlformats.org/officeDocument/2006/customXml" ds:itemID="{63C26F7D-021A-4FAF-80F8-2C0CA0010C9E}">
  <ds:schemaRefs>
    <ds:schemaRef ds:uri="http://schemas.microsoft.com/office/2006/metadata/properties"/>
    <ds:schemaRef ds:uri="http://purl.org/dc/dcmitype/"/>
    <ds:schemaRef ds:uri="http://purl.org/dc/elements/1.1/"/>
    <ds:schemaRef ds:uri="fcefb0f7-73ea-4a7a-89b8-4adeb7686bb8"/>
    <ds:schemaRef ds:uri="af94ee1e-d24e-4c1a-8b97-7f41f3deb1e4"/>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33</vt:i4>
      </vt:variant>
    </vt:vector>
  </HeadingPairs>
  <TitlesOfParts>
    <vt:vector size="34" baseType="lpstr">
      <vt:lpstr>sheet 1</vt:lpstr>
      <vt:lpstr>'sheet 1'!_Hlk107399339</vt:lpstr>
      <vt:lpstr>'sheet 1'!_Hlk107775037</vt:lpstr>
      <vt:lpstr>'sheet 1'!_Hlk107834640</vt:lpstr>
      <vt:lpstr>'sheet 1'!_Hlk112744541</vt:lpstr>
      <vt:lpstr>'sheet 1'!_Hlk140146080</vt:lpstr>
      <vt:lpstr>'sheet 1'!_Hlk166069824</vt:lpstr>
      <vt:lpstr>'sheet 1'!_Hlk166071861</vt:lpstr>
      <vt:lpstr>'sheet 1'!_Hlk70466018</vt:lpstr>
      <vt:lpstr>'sheet 1'!_Hlk70466043</vt:lpstr>
      <vt:lpstr>'sheet 1'!_Toc38748605</vt:lpstr>
      <vt:lpstr>'sheet 1'!_Toc38748606</vt:lpstr>
      <vt:lpstr>'sheet 1'!_Toc38748607</vt:lpstr>
      <vt:lpstr>'sheet 1'!_Toc38748608</vt:lpstr>
      <vt:lpstr>'sheet 1'!_Toc38748609</vt:lpstr>
      <vt:lpstr>'sheet 1'!_Toc38748610</vt:lpstr>
      <vt:lpstr>'sheet 1'!_Toc38748611</vt:lpstr>
      <vt:lpstr>'sheet 1'!_Toc38748663</vt:lpstr>
      <vt:lpstr>'sheet 1'!_Toc38748664</vt:lpstr>
      <vt:lpstr>'sheet 1'!_Toc38748666</vt:lpstr>
      <vt:lpstr>'sheet 1'!_Toc70583511</vt:lpstr>
      <vt:lpstr>'sheet 1'!_Toc72703734</vt:lpstr>
      <vt:lpstr>'sheet 1'!_Toc72703738</vt:lpstr>
      <vt:lpstr>'sheet 1'!_Toc72704138</vt:lpstr>
      <vt:lpstr>'sheet 1'!_Toc72704140</vt:lpstr>
      <vt:lpstr>'sheet 1'!_Toc99606475</vt:lpstr>
      <vt:lpstr>'sheet 1'!_Toc99606685</vt:lpstr>
      <vt:lpstr>'sheet 1'!_Toc99606696</vt:lpstr>
      <vt:lpstr>'sheet 1'!_Toc99606699</vt:lpstr>
      <vt:lpstr>'sheet 1'!_Toc99606786</vt:lpstr>
      <vt:lpstr>'sheet 1'!_Toc99606787</vt:lpstr>
      <vt:lpstr>'sheet 1'!_Toc99606790</vt:lpstr>
      <vt:lpstr>'sheet 1'!_Toc99606794</vt:lpstr>
      <vt:lpstr>'sheet 1'!_Toc99606795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Nedal Abu Shunaig</dc:creator>
  <cp:lastModifiedBy>Abdelnaser Mohamed</cp:lastModifiedBy>
  <dcterms:created xsi:type="dcterms:W3CDTF">2021-03-23T06:59:50Z</dcterms:created>
  <dcterms:modified xsi:type="dcterms:W3CDTF">2024-12-30T04:26:32Z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0x0101003FB9C960A2F57846910409FEED247560</vt:lpwstr>
  </property>
</Properties>
</file>